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ET\Downloads\"/>
    </mc:Choice>
  </mc:AlternateContent>
  <xr:revisionPtr revIDLastSave="0" documentId="13_ncr:1_{A525D100-55E4-4130-B1B9-E64677CD4CDB}" xr6:coauthVersionLast="45" xr6:coauthVersionMax="45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PDRB Menurut Pengeluaran" sheetId="1" state="hidden" r:id="rId1"/>
    <sheet name="PDRB ADHK Triliun" sheetId="2" state="hidden" r:id="rId2"/>
    <sheet name="PBS BUS&amp;UUS" sheetId="3" state="hidden" r:id="rId3"/>
    <sheet name="Inflasi Jawa Barat" sheetId="4" state="hidden" r:id="rId4"/>
    <sheet name="Inflasi Jabar" sheetId="5" state="hidden" r:id="rId5"/>
    <sheet name="Jumlah UMKM" sheetId="6" state="hidden" r:id="rId6"/>
    <sheet name="Dataset" sheetId="7" r:id="rId7"/>
  </sheets>
  <calcPr calcId="181029"/>
  <pivotCaches>
    <pivotCache cacheId="4" r:id="rId8"/>
  </pivotCaches>
</workbook>
</file>

<file path=xl/calcChain.xml><?xml version="1.0" encoding="utf-8"?>
<calcChain xmlns="http://schemas.openxmlformats.org/spreadsheetml/2006/main">
  <c r="Q17" i="6" l="1"/>
  <c r="AB17" i="6" s="1"/>
  <c r="P17" i="6"/>
  <c r="AA17" i="6" s="1"/>
  <c r="O17" i="6"/>
  <c r="Z17" i="6" s="1"/>
  <c r="N17" i="6"/>
  <c r="Y17" i="6" s="1"/>
  <c r="M17" i="6"/>
  <c r="X17" i="6" s="1"/>
  <c r="L17" i="6"/>
  <c r="W17" i="6" s="1"/>
  <c r="K17" i="6"/>
  <c r="V17" i="6" s="1"/>
  <c r="V16" i="6"/>
  <c r="Q16" i="6"/>
  <c r="AB16" i="6" s="1"/>
  <c r="P16" i="6"/>
  <c r="AA16" i="6" s="1"/>
  <c r="O16" i="6"/>
  <c r="Z16" i="6" s="1"/>
  <c r="N16" i="6"/>
  <c r="Y16" i="6" s="1"/>
  <c r="M16" i="6"/>
  <c r="X16" i="6" s="1"/>
  <c r="L16" i="6"/>
  <c r="W16" i="6" s="1"/>
  <c r="K16" i="6"/>
  <c r="Q15" i="6"/>
  <c r="AB15" i="6" s="1"/>
  <c r="P15" i="6"/>
  <c r="AA15" i="6" s="1"/>
  <c r="O15" i="6"/>
  <c r="Z15" i="6" s="1"/>
  <c r="N15" i="6"/>
  <c r="Y15" i="6" s="1"/>
  <c r="M15" i="6"/>
  <c r="X15" i="6" s="1"/>
  <c r="L15" i="6"/>
  <c r="W15" i="6" s="1"/>
  <c r="K15" i="6"/>
  <c r="V15" i="6" s="1"/>
  <c r="W14" i="6"/>
  <c r="Q14" i="6"/>
  <c r="AB14" i="6" s="1"/>
  <c r="P14" i="6"/>
  <c r="AA14" i="6" s="1"/>
  <c r="O14" i="6"/>
  <c r="Z14" i="6" s="1"/>
  <c r="N14" i="6"/>
  <c r="Y14" i="6" s="1"/>
  <c r="M14" i="6"/>
  <c r="X14" i="6" s="1"/>
  <c r="L14" i="6"/>
  <c r="K14" i="6"/>
  <c r="V14" i="6" s="1"/>
  <c r="X13" i="6"/>
  <c r="Q13" i="6"/>
  <c r="AB13" i="6" s="1"/>
  <c r="P13" i="6"/>
  <c r="AA13" i="6" s="1"/>
  <c r="O13" i="6"/>
  <c r="Z13" i="6" s="1"/>
  <c r="N13" i="6"/>
  <c r="Y13" i="6" s="1"/>
  <c r="M13" i="6"/>
  <c r="L13" i="6"/>
  <c r="W13" i="6" s="1"/>
  <c r="K13" i="6"/>
  <c r="V13" i="6" s="1"/>
  <c r="Q12" i="6"/>
  <c r="AB12" i="6" s="1"/>
  <c r="P12" i="6"/>
  <c r="AA12" i="6" s="1"/>
  <c r="O12" i="6"/>
  <c r="Z12" i="6" s="1"/>
  <c r="N12" i="6"/>
  <c r="Y12" i="6" s="1"/>
  <c r="M12" i="6"/>
  <c r="X12" i="6" s="1"/>
  <c r="L12" i="6"/>
  <c r="W12" i="6" s="1"/>
  <c r="K12" i="6"/>
  <c r="V12" i="6" s="1"/>
  <c r="H13" i="5" a="1"/>
  <c r="H14" i="5" s="1"/>
  <c r="G13" i="5" a="1"/>
  <c r="G13" i="5" s="1"/>
  <c r="F13" i="5" a="1"/>
  <c r="F13" i="5" s="1"/>
  <c r="E13" i="5" a="1"/>
  <c r="E18" i="5" s="1"/>
  <c r="E13" i="5"/>
  <c r="D13" i="5" a="1"/>
  <c r="D18" i="5" s="1"/>
  <c r="C18" i="5"/>
  <c r="C17" i="5"/>
  <c r="C16" i="5"/>
  <c r="C13" i="5" a="1"/>
  <c r="C15" i="5" s="1"/>
  <c r="C13" i="5"/>
  <c r="B18" i="5"/>
  <c r="B17" i="5"/>
  <c r="B16" i="5"/>
  <c r="B15" i="5"/>
  <c r="B13" i="5" a="1"/>
  <c r="B14" i="5" s="1"/>
  <c r="A18" i="5"/>
  <c r="A17" i="5"/>
  <c r="A16" i="5"/>
  <c r="A13" i="5" a="1"/>
  <c r="A15" i="5" s="1"/>
  <c r="G12" i="5"/>
  <c r="B12" i="5" a="1"/>
  <c r="D12" i="5" s="1"/>
  <c r="F87" i="3"/>
  <c r="E86" i="3"/>
  <c r="D85" i="3"/>
  <c r="C84" i="3"/>
  <c r="B83" i="3"/>
  <c r="H81" i="3"/>
  <c r="G80" i="3"/>
  <c r="F79" i="3"/>
  <c r="E78" i="3"/>
  <c r="D77" i="3"/>
  <c r="C76" i="3"/>
  <c r="B76" i="3" a="1"/>
  <c r="C87" i="3" s="1"/>
  <c r="B74" i="3"/>
  <c r="H73" i="3"/>
  <c r="H72" i="3"/>
  <c r="G72" i="3"/>
  <c r="G71" i="3"/>
  <c r="F71" i="3"/>
  <c r="F70" i="3"/>
  <c r="E70" i="3"/>
  <c r="E69" i="3"/>
  <c r="D69" i="3"/>
  <c r="D68" i="3"/>
  <c r="C68" i="3"/>
  <c r="C67" i="3"/>
  <c r="B67" i="3"/>
  <c r="B66" i="3"/>
  <c r="H65" i="3"/>
  <c r="H64" i="3"/>
  <c r="G64" i="3"/>
  <c r="G63" i="3"/>
  <c r="F63" i="3"/>
  <c r="B63" i="3" a="1"/>
  <c r="G74" i="3" s="1"/>
  <c r="O51" i="3"/>
  <c r="G61" i="3"/>
  <c r="F61" i="3"/>
  <c r="B61" i="3"/>
  <c r="F60" i="3"/>
  <c r="E60" i="3"/>
  <c r="H59" i="3"/>
  <c r="E59" i="3"/>
  <c r="D59" i="3"/>
  <c r="G58" i="3"/>
  <c r="D58" i="3"/>
  <c r="C58" i="3"/>
  <c r="F57" i="3"/>
  <c r="C57" i="3"/>
  <c r="B57" i="3"/>
  <c r="E56" i="3"/>
  <c r="B56" i="3"/>
  <c r="H55" i="3"/>
  <c r="D55" i="3"/>
  <c r="H54" i="3"/>
  <c r="G54" i="3"/>
  <c r="C54" i="3"/>
  <c r="G53" i="3"/>
  <c r="F53" i="3"/>
  <c r="B53" i="3"/>
  <c r="F52" i="3"/>
  <c r="E52" i="3"/>
  <c r="H51" i="3"/>
  <c r="E51" i="3"/>
  <c r="D51" i="3"/>
  <c r="G50" i="3"/>
  <c r="D50" i="3"/>
  <c r="C50" i="3"/>
  <c r="B50" i="3" a="1"/>
  <c r="D61" i="3" s="1"/>
  <c r="Q45" i="3"/>
  <c r="Q41" i="3"/>
  <c r="P41" i="3"/>
  <c r="C47" i="3"/>
  <c r="H44" i="3"/>
  <c r="F42" i="3"/>
  <c r="D40" i="3"/>
  <c r="B38" i="3"/>
  <c r="B37" i="3" a="1"/>
  <c r="D48" i="3" s="1"/>
  <c r="O39" i="3"/>
  <c r="O52" i="3" s="1"/>
  <c r="O38" i="3"/>
  <c r="O35" i="3"/>
  <c r="O48" i="3" s="1"/>
  <c r="O34" i="3" a="1"/>
  <c r="O37" i="3" s="1"/>
  <c r="O50" i="3" s="1"/>
  <c r="M34" i="3" a="1"/>
  <c r="K38" i="3"/>
  <c r="K51" i="3" s="1"/>
  <c r="K37" i="3"/>
  <c r="K50" i="3" s="1"/>
  <c r="K36" i="3"/>
  <c r="K49" i="3" s="1"/>
  <c r="K34" i="3" a="1"/>
  <c r="K35" i="3" s="1"/>
  <c r="K48" i="3" s="1"/>
  <c r="K34" i="3"/>
  <c r="K47" i="3" s="1"/>
  <c r="Q33" i="3"/>
  <c r="Q46" i="3" s="1"/>
  <c r="Q31" i="3"/>
  <c r="Q44" i="3" s="1"/>
  <c r="Q30" i="3"/>
  <c r="Q43" i="3" s="1"/>
  <c r="Q29" i="3"/>
  <c r="Q42" i="3" s="1"/>
  <c r="Q28" i="3" a="1"/>
  <c r="Q32" i="3" s="1"/>
  <c r="Q28" i="3"/>
  <c r="O33" i="3"/>
  <c r="O46" i="3" s="1"/>
  <c r="O28" i="3" a="1"/>
  <c r="M32" i="3"/>
  <c r="M45" i="3" s="1"/>
  <c r="M29" i="3"/>
  <c r="M42" i="3" s="1"/>
  <c r="M28" i="3" a="1"/>
  <c r="M28" i="3" s="1"/>
  <c r="M41" i="3" s="1"/>
  <c r="K31" i="3"/>
  <c r="K44" i="3" s="1"/>
  <c r="K28" i="3" a="1"/>
  <c r="K28" i="3" s="1"/>
  <c r="K41" i="3" s="1"/>
  <c r="B24" i="3" a="1"/>
  <c r="F21" i="3"/>
  <c r="C20" i="3"/>
  <c r="A19" i="3"/>
  <c r="F17" i="3"/>
  <c r="F16" i="3"/>
  <c r="F15" i="3"/>
  <c r="F14" i="3"/>
  <c r="F13" i="3"/>
  <c r="F12" i="3"/>
  <c r="F11" i="3"/>
  <c r="F10" i="3"/>
  <c r="E10" i="3"/>
  <c r="A10" i="3" a="1"/>
  <c r="B22" i="3" s="1"/>
  <c r="A30" i="2"/>
  <c r="A26" i="2"/>
  <c r="A25" i="2" a="1"/>
  <c r="A25" i="2" s="1"/>
  <c r="I24" i="2"/>
  <c r="H24" i="2"/>
  <c r="G24" i="2"/>
  <c r="E24" i="2"/>
  <c r="D24" i="2"/>
  <c r="C24" i="2"/>
  <c r="B24" i="2" a="1"/>
  <c r="J24" i="2" s="1"/>
  <c r="B24" i="2"/>
  <c r="M21" i="2"/>
  <c r="H21" i="2"/>
  <c r="G21" i="2"/>
  <c r="F21" i="2"/>
  <c r="E21" i="2"/>
  <c r="D21" i="2"/>
  <c r="C21" i="2"/>
  <c r="P20" i="2"/>
  <c r="L20" i="2"/>
  <c r="H20" i="2"/>
  <c r="G20" i="2"/>
  <c r="F20" i="2"/>
  <c r="E20" i="2"/>
  <c r="D20" i="2"/>
  <c r="C20" i="2"/>
  <c r="H19" i="2"/>
  <c r="G19" i="2"/>
  <c r="F19" i="2"/>
  <c r="E19" i="2"/>
  <c r="D19" i="2"/>
  <c r="C19" i="2"/>
  <c r="P18" i="2"/>
  <c r="L18" i="2"/>
  <c r="H18" i="2"/>
  <c r="G18" i="2"/>
  <c r="F18" i="2"/>
  <c r="E18" i="2"/>
  <c r="D18" i="2"/>
  <c r="C18" i="2"/>
  <c r="M17" i="2"/>
  <c r="H17" i="2"/>
  <c r="G17" i="2"/>
  <c r="F17" i="2"/>
  <c r="E17" i="2"/>
  <c r="D17" i="2"/>
  <c r="C17" i="2"/>
  <c r="P16" i="2"/>
  <c r="L16" i="2"/>
  <c r="H16" i="2"/>
  <c r="G16" i="2"/>
  <c r="F16" i="2"/>
  <c r="E16" i="2"/>
  <c r="D16" i="2"/>
  <c r="C16" i="2"/>
  <c r="H15" i="2"/>
  <c r="G15" i="2"/>
  <c r="F15" i="2"/>
  <c r="E15" i="2"/>
  <c r="D15" i="2"/>
  <c r="C15" i="2"/>
  <c r="P14" i="2"/>
  <c r="L14" i="2"/>
  <c r="H14" i="2"/>
  <c r="G14" i="2"/>
  <c r="F14" i="2"/>
  <c r="E14" i="2"/>
  <c r="D14" i="2"/>
  <c r="C14" i="2"/>
  <c r="M13" i="2"/>
  <c r="H13" i="2"/>
  <c r="G13" i="2"/>
  <c r="F13" i="2"/>
  <c r="E13" i="2"/>
  <c r="D13" i="2"/>
  <c r="C13" i="2"/>
  <c r="N10" i="2"/>
  <c r="P21" i="2" s="1"/>
  <c r="M10" i="2"/>
  <c r="O21" i="2" s="1"/>
  <c r="L10" i="2"/>
  <c r="N21" i="2" s="1"/>
  <c r="K10" i="2"/>
  <c r="J10" i="2"/>
  <c r="L21" i="2" s="1"/>
  <c r="I10" i="2"/>
  <c r="K21" i="2" s="1"/>
  <c r="N9" i="2"/>
  <c r="M9" i="2"/>
  <c r="O20" i="2" s="1"/>
  <c r="L9" i="2"/>
  <c r="N20" i="2" s="1"/>
  <c r="K9" i="2"/>
  <c r="M20" i="2" s="1"/>
  <c r="J9" i="2"/>
  <c r="I9" i="2"/>
  <c r="K20" i="2" s="1"/>
  <c r="N8" i="2"/>
  <c r="P19" i="2" s="1"/>
  <c r="M8" i="2"/>
  <c r="O19" i="2" s="1"/>
  <c r="L8" i="2"/>
  <c r="N19" i="2" s="1"/>
  <c r="K8" i="2"/>
  <c r="M19" i="2" s="1"/>
  <c r="J8" i="2"/>
  <c r="L19" i="2" s="1"/>
  <c r="I8" i="2"/>
  <c r="K19" i="2" s="1"/>
  <c r="N7" i="2"/>
  <c r="M7" i="2"/>
  <c r="O18" i="2" s="1"/>
  <c r="L7" i="2"/>
  <c r="N18" i="2" s="1"/>
  <c r="K7" i="2"/>
  <c r="M18" i="2" s="1"/>
  <c r="J7" i="2"/>
  <c r="I7" i="2"/>
  <c r="K18" i="2" s="1"/>
  <c r="G25" i="2" s="1" a="1"/>
  <c r="N6" i="2"/>
  <c r="P17" i="2" s="1"/>
  <c r="M6" i="2"/>
  <c r="O17" i="2" s="1"/>
  <c r="L6" i="2"/>
  <c r="N17" i="2" s="1"/>
  <c r="K6" i="2"/>
  <c r="J6" i="2"/>
  <c r="L17" i="2" s="1"/>
  <c r="I6" i="2"/>
  <c r="K17" i="2" s="1"/>
  <c r="N5" i="2"/>
  <c r="M5" i="2"/>
  <c r="O16" i="2" s="1"/>
  <c r="L5" i="2"/>
  <c r="N16" i="2" s="1"/>
  <c r="K5" i="2"/>
  <c r="M16" i="2" s="1"/>
  <c r="J5" i="2"/>
  <c r="I5" i="2"/>
  <c r="K16" i="2" s="1"/>
  <c r="N4" i="2"/>
  <c r="P15" i="2" s="1"/>
  <c r="M4" i="2"/>
  <c r="O15" i="2" s="1"/>
  <c r="L4" i="2"/>
  <c r="N15" i="2" s="1"/>
  <c r="K4" i="2"/>
  <c r="M15" i="2" s="1"/>
  <c r="J4" i="2"/>
  <c r="L15" i="2" s="1"/>
  <c r="I4" i="2"/>
  <c r="K15" i="2" s="1"/>
  <c r="N3" i="2"/>
  <c r="M3" i="2"/>
  <c r="O14" i="2" s="1"/>
  <c r="L3" i="2"/>
  <c r="N14" i="2" s="1"/>
  <c r="K3" i="2"/>
  <c r="M14" i="2" s="1"/>
  <c r="J3" i="2"/>
  <c r="I3" i="2"/>
  <c r="K14" i="2" s="1"/>
  <c r="C25" i="2" s="1" a="1"/>
  <c r="N2" i="2"/>
  <c r="P13" i="2" s="1"/>
  <c r="M2" i="2"/>
  <c r="O13" i="2" s="1"/>
  <c r="L2" i="2"/>
  <c r="N13" i="2" s="1"/>
  <c r="K2" i="2"/>
  <c r="J2" i="2"/>
  <c r="L13" i="2" s="1"/>
  <c r="I2" i="2"/>
  <c r="K13" i="2" s="1"/>
  <c r="C27" i="2" l="1"/>
  <c r="C26" i="2"/>
  <c r="C25" i="2"/>
  <c r="C30" i="2"/>
  <c r="C29" i="2"/>
  <c r="C28" i="2"/>
  <c r="J25" i="2" a="1"/>
  <c r="F25" i="2" a="1"/>
  <c r="E25" i="2" a="1"/>
  <c r="B25" i="2" a="1"/>
  <c r="I25" i="2" a="1"/>
  <c r="G30" i="2"/>
  <c r="G29" i="2"/>
  <c r="G28" i="2"/>
  <c r="G27" i="2"/>
  <c r="G26" i="2"/>
  <c r="G25" i="2"/>
  <c r="D25" i="2" a="1"/>
  <c r="H25" i="2" a="1"/>
  <c r="G35" i="3"/>
  <c r="F34" i="3"/>
  <c r="E33" i="3"/>
  <c r="D32" i="3"/>
  <c r="C31" i="3"/>
  <c r="B30" i="3"/>
  <c r="H28" i="3"/>
  <c r="G27" i="3"/>
  <c r="F26" i="3"/>
  <c r="E25" i="3"/>
  <c r="D24" i="3"/>
  <c r="F35" i="3"/>
  <c r="E34" i="3"/>
  <c r="D33" i="3"/>
  <c r="C32" i="3"/>
  <c r="B31" i="3"/>
  <c r="H29" i="3"/>
  <c r="G28" i="3"/>
  <c r="F27" i="3"/>
  <c r="E26" i="3"/>
  <c r="D25" i="3"/>
  <c r="D35" i="3"/>
  <c r="C34" i="3"/>
  <c r="B33" i="3"/>
  <c r="H31" i="3"/>
  <c r="G30" i="3"/>
  <c r="F29" i="3"/>
  <c r="E28" i="3"/>
  <c r="D27" i="3"/>
  <c r="C26" i="3"/>
  <c r="B25" i="3"/>
  <c r="B24" i="3"/>
  <c r="C35" i="3"/>
  <c r="B34" i="3"/>
  <c r="H32" i="3"/>
  <c r="G31" i="3"/>
  <c r="F30" i="3"/>
  <c r="E29" i="3"/>
  <c r="D28" i="3"/>
  <c r="C27" i="3"/>
  <c r="B26" i="3"/>
  <c r="H24" i="3"/>
  <c r="H25" i="3"/>
  <c r="C28" i="3"/>
  <c r="E30" i="3"/>
  <c r="G32" i="3"/>
  <c r="B35" i="3"/>
  <c r="F24" i="2"/>
  <c r="A27" i="2"/>
  <c r="G10" i="3"/>
  <c r="G11" i="3"/>
  <c r="G12" i="3"/>
  <c r="G13" i="3"/>
  <c r="G14" i="3"/>
  <c r="G15" i="3"/>
  <c r="G16" i="3"/>
  <c r="H17" i="3"/>
  <c r="B19" i="3"/>
  <c r="D20" i="3"/>
  <c r="A22" i="3"/>
  <c r="C24" i="3"/>
  <c r="D26" i="3"/>
  <c r="F28" i="3"/>
  <c r="H30" i="3"/>
  <c r="C33" i="3"/>
  <c r="E35" i="3"/>
  <c r="M36" i="3"/>
  <c r="M49" i="3" s="1"/>
  <c r="M35" i="3"/>
  <c r="M48" i="3" s="1"/>
  <c r="M34" i="3"/>
  <c r="M47" i="3" s="1"/>
  <c r="C38" i="3"/>
  <c r="E40" i="3"/>
  <c r="G42" i="3"/>
  <c r="B45" i="3"/>
  <c r="D47" i="3"/>
  <c r="A28" i="2"/>
  <c r="A10" i="3"/>
  <c r="H10" i="3"/>
  <c r="H11" i="3"/>
  <c r="H12" i="3"/>
  <c r="H13" i="3"/>
  <c r="H14" i="3"/>
  <c r="H15" i="3"/>
  <c r="H16" i="3"/>
  <c r="A18" i="3"/>
  <c r="C19" i="3"/>
  <c r="E20" i="3"/>
  <c r="E24" i="3"/>
  <c r="G26" i="3"/>
  <c r="B29" i="3"/>
  <c r="D31" i="3"/>
  <c r="F33" i="3"/>
  <c r="H35" i="3"/>
  <c r="O28" i="3"/>
  <c r="O41" i="3" s="1"/>
  <c r="O32" i="3"/>
  <c r="O45" i="3" s="1"/>
  <c r="O31" i="3"/>
  <c r="O44" i="3" s="1"/>
  <c r="M37" i="3"/>
  <c r="M50" i="3" s="1"/>
  <c r="F38" i="3"/>
  <c r="H40" i="3"/>
  <c r="C43" i="3"/>
  <c r="E45" i="3"/>
  <c r="G47" i="3"/>
  <c r="A29" i="2"/>
  <c r="C22" i="3"/>
  <c r="C21" i="3"/>
  <c r="H22" i="3"/>
  <c r="H21" i="3"/>
  <c r="H20" i="3"/>
  <c r="H19" i="3"/>
  <c r="H18" i="3"/>
  <c r="G22" i="3"/>
  <c r="G21" i="3"/>
  <c r="G20" i="3"/>
  <c r="G19" i="3"/>
  <c r="G18" i="3"/>
  <c r="G17" i="3"/>
  <c r="A11" i="3"/>
  <c r="A12" i="3"/>
  <c r="A13" i="3"/>
  <c r="A14" i="3"/>
  <c r="A15" i="3"/>
  <c r="A16" i="3"/>
  <c r="A17" i="3"/>
  <c r="B18" i="3"/>
  <c r="D19" i="3"/>
  <c r="F20" i="3"/>
  <c r="D22" i="3"/>
  <c r="F24" i="3"/>
  <c r="H26" i="3"/>
  <c r="C29" i="3"/>
  <c r="E31" i="3"/>
  <c r="G33" i="3"/>
  <c r="O29" i="3"/>
  <c r="O42" i="3" s="1"/>
  <c r="M38" i="3"/>
  <c r="M51" i="3" s="1"/>
  <c r="B39" i="3"/>
  <c r="D41" i="3"/>
  <c r="F43" i="3"/>
  <c r="H45" i="3"/>
  <c r="C48" i="3"/>
  <c r="B10" i="3"/>
  <c r="B11" i="3"/>
  <c r="B12" i="3"/>
  <c r="B13" i="3"/>
  <c r="B14" i="3"/>
  <c r="B15" i="3"/>
  <c r="B16" i="3"/>
  <c r="B17" i="3"/>
  <c r="C18" i="3"/>
  <c r="E19" i="3"/>
  <c r="A21" i="3"/>
  <c r="E22" i="3"/>
  <c r="G24" i="3"/>
  <c r="B27" i="3"/>
  <c r="D29" i="3"/>
  <c r="F31" i="3"/>
  <c r="H33" i="3"/>
  <c r="K33" i="3"/>
  <c r="K46" i="3" s="1"/>
  <c r="K32" i="3"/>
  <c r="K45" i="3" s="1"/>
  <c r="K30" i="3"/>
  <c r="K43" i="3" s="1"/>
  <c r="K29" i="3"/>
  <c r="K42" i="3" s="1"/>
  <c r="O30" i="3"/>
  <c r="O43" i="3" s="1"/>
  <c r="M39" i="3"/>
  <c r="M52" i="3" s="1"/>
  <c r="B37" i="3"/>
  <c r="B49" i="3" s="1"/>
  <c r="C39" i="3"/>
  <c r="E41" i="3"/>
  <c r="G43" i="3"/>
  <c r="B46" i="3"/>
  <c r="C10" i="3"/>
  <c r="C11" i="3"/>
  <c r="C23" i="3" s="1"/>
  <c r="C12" i="3"/>
  <c r="C13" i="3"/>
  <c r="C14" i="3"/>
  <c r="C15" i="3"/>
  <c r="C16" i="3"/>
  <c r="C17" i="3"/>
  <c r="D18" i="3"/>
  <c r="F19" i="3"/>
  <c r="B21" i="3"/>
  <c r="F22" i="3"/>
  <c r="C25" i="3"/>
  <c r="E27" i="3"/>
  <c r="G29" i="3"/>
  <c r="B32" i="3"/>
  <c r="D34" i="3"/>
  <c r="B48" i="3"/>
  <c r="H46" i="3"/>
  <c r="G45" i="3"/>
  <c r="F44" i="3"/>
  <c r="E43" i="3"/>
  <c r="D42" i="3"/>
  <c r="C41" i="3"/>
  <c r="B40" i="3"/>
  <c r="H38" i="3"/>
  <c r="G37" i="3"/>
  <c r="H47" i="3"/>
  <c r="G46" i="3"/>
  <c r="F45" i="3"/>
  <c r="E44" i="3"/>
  <c r="D43" i="3"/>
  <c r="C42" i="3"/>
  <c r="B41" i="3"/>
  <c r="H39" i="3"/>
  <c r="G38" i="3"/>
  <c r="F37" i="3"/>
  <c r="G48" i="3"/>
  <c r="F47" i="3"/>
  <c r="E46" i="3"/>
  <c r="D45" i="3"/>
  <c r="C44" i="3"/>
  <c r="B43" i="3"/>
  <c r="H41" i="3"/>
  <c r="G40" i="3"/>
  <c r="F39" i="3"/>
  <c r="E38" i="3"/>
  <c r="D37" i="3"/>
  <c r="F48" i="3"/>
  <c r="E47" i="3"/>
  <c r="D46" i="3"/>
  <c r="C45" i="3"/>
  <c r="B44" i="3"/>
  <c r="H42" i="3"/>
  <c r="G41" i="3"/>
  <c r="F40" i="3"/>
  <c r="E39" i="3"/>
  <c r="D38" i="3"/>
  <c r="C37" i="3"/>
  <c r="D39" i="3"/>
  <c r="F41" i="3"/>
  <c r="H43" i="3"/>
  <c r="C46" i="3"/>
  <c r="E48" i="3"/>
  <c r="D10" i="3"/>
  <c r="D11" i="3"/>
  <c r="D12" i="3"/>
  <c r="D13" i="3"/>
  <c r="D14" i="3"/>
  <c r="D15" i="3"/>
  <c r="D16" i="3"/>
  <c r="D17" i="3"/>
  <c r="E18" i="3"/>
  <c r="A20" i="3"/>
  <c r="D21" i="3"/>
  <c r="F25" i="3"/>
  <c r="H27" i="3"/>
  <c r="C30" i="3"/>
  <c r="E32" i="3"/>
  <c r="G34" i="3"/>
  <c r="E37" i="3"/>
  <c r="E49" i="3" s="1"/>
  <c r="G39" i="3"/>
  <c r="B42" i="3"/>
  <c r="D44" i="3"/>
  <c r="F46" i="3"/>
  <c r="H48" i="3"/>
  <c r="E11" i="3"/>
  <c r="E12" i="3"/>
  <c r="E13" i="3"/>
  <c r="E14" i="3"/>
  <c r="E15" i="3"/>
  <c r="E16" i="3"/>
  <c r="E17" i="3"/>
  <c r="F18" i="3"/>
  <c r="F23" i="3" s="1"/>
  <c r="B20" i="3"/>
  <c r="E21" i="3"/>
  <c r="G25" i="3"/>
  <c r="B28" i="3"/>
  <c r="D30" i="3"/>
  <c r="F32" i="3"/>
  <c r="H34" i="3"/>
  <c r="M33" i="3"/>
  <c r="M46" i="3" s="1"/>
  <c r="M31" i="3"/>
  <c r="M44" i="3" s="1"/>
  <c r="M30" i="3"/>
  <c r="M43" i="3" s="1"/>
  <c r="H37" i="3"/>
  <c r="H49" i="3" s="1"/>
  <c r="C40" i="3"/>
  <c r="E42" i="3"/>
  <c r="G44" i="3"/>
  <c r="B47" i="3"/>
  <c r="C51" i="3"/>
  <c r="C62" i="3" s="1"/>
  <c r="D52" i="3"/>
  <c r="E53" i="3"/>
  <c r="F54" i="3"/>
  <c r="G55" i="3"/>
  <c r="H56" i="3"/>
  <c r="B58" i="3"/>
  <c r="C59" i="3"/>
  <c r="D60" i="3"/>
  <c r="E61" i="3"/>
  <c r="E63" i="3"/>
  <c r="F64" i="3"/>
  <c r="F75" i="3" s="1"/>
  <c r="G65" i="3"/>
  <c r="H66" i="3"/>
  <c r="B68" i="3"/>
  <c r="C69" i="3"/>
  <c r="D70" i="3"/>
  <c r="E71" i="3"/>
  <c r="F72" i="3"/>
  <c r="G73" i="3"/>
  <c r="H74" i="3"/>
  <c r="B76" i="3"/>
  <c r="B77" i="3"/>
  <c r="C78" i="3"/>
  <c r="D79" i="3"/>
  <c r="E80" i="3"/>
  <c r="F81" i="3"/>
  <c r="G82" i="3"/>
  <c r="H83" i="3"/>
  <c r="B85" i="3"/>
  <c r="C86" i="3"/>
  <c r="D87" i="3"/>
  <c r="E12" i="5"/>
  <c r="G14" i="5"/>
  <c r="H15" i="5"/>
  <c r="C77" i="3"/>
  <c r="C88" i="3" s="1"/>
  <c r="D78" i="3"/>
  <c r="E79" i="3"/>
  <c r="F80" i="3"/>
  <c r="G81" i="3"/>
  <c r="H82" i="3"/>
  <c r="B84" i="3"/>
  <c r="C85" i="3"/>
  <c r="D86" i="3"/>
  <c r="E87" i="3"/>
  <c r="F12" i="5"/>
  <c r="D13" i="5"/>
  <c r="F14" i="5"/>
  <c r="G15" i="5"/>
  <c r="H16" i="5"/>
  <c r="E14" i="5"/>
  <c r="F15" i="5"/>
  <c r="G16" i="5"/>
  <c r="H17" i="5"/>
  <c r="K39" i="3"/>
  <c r="K52" i="3" s="1"/>
  <c r="O34" i="3"/>
  <c r="O47" i="3" s="1"/>
  <c r="E50" i="3"/>
  <c r="F51" i="3"/>
  <c r="G52" i="3"/>
  <c r="H53" i="3"/>
  <c r="B55" i="3"/>
  <c r="C56" i="3"/>
  <c r="D57" i="3"/>
  <c r="E58" i="3"/>
  <c r="F59" i="3"/>
  <c r="G60" i="3"/>
  <c r="H61" i="3"/>
  <c r="H63" i="3"/>
  <c r="B65" i="3"/>
  <c r="C66" i="3"/>
  <c r="D67" i="3"/>
  <c r="E68" i="3"/>
  <c r="F69" i="3"/>
  <c r="G70" i="3"/>
  <c r="H71" i="3"/>
  <c r="B73" i="3"/>
  <c r="C74" i="3"/>
  <c r="D76" i="3"/>
  <c r="E77" i="3"/>
  <c r="F78" i="3"/>
  <c r="G79" i="3"/>
  <c r="H80" i="3"/>
  <c r="B82" i="3"/>
  <c r="C83" i="3"/>
  <c r="D84" i="3"/>
  <c r="E85" i="3"/>
  <c r="F86" i="3"/>
  <c r="G87" i="3"/>
  <c r="H12" i="5"/>
  <c r="B13" i="5"/>
  <c r="D14" i="5"/>
  <c r="E15" i="5"/>
  <c r="F16" i="5"/>
  <c r="G17" i="5"/>
  <c r="H18" i="5"/>
  <c r="F50" i="3"/>
  <c r="G51" i="3"/>
  <c r="H52" i="3"/>
  <c r="B54" i="3"/>
  <c r="C55" i="3"/>
  <c r="D56" i="3"/>
  <c r="E57" i="3"/>
  <c r="F58" i="3"/>
  <c r="G59" i="3"/>
  <c r="H60" i="3"/>
  <c r="B63" i="3"/>
  <c r="B64" i="3"/>
  <c r="C65" i="3"/>
  <c r="D66" i="3"/>
  <c r="E67" i="3"/>
  <c r="F68" i="3"/>
  <c r="G69" i="3"/>
  <c r="H70" i="3"/>
  <c r="B72" i="3"/>
  <c r="C73" i="3"/>
  <c r="D74" i="3"/>
  <c r="E76" i="3"/>
  <c r="F77" i="3"/>
  <c r="G78" i="3"/>
  <c r="H79" i="3"/>
  <c r="B81" i="3"/>
  <c r="C82" i="3"/>
  <c r="D83" i="3"/>
  <c r="E84" i="3"/>
  <c r="F85" i="3"/>
  <c r="G86" i="3"/>
  <c r="H87" i="3"/>
  <c r="B12" i="5"/>
  <c r="A13" i="5"/>
  <c r="C14" i="5"/>
  <c r="D15" i="5"/>
  <c r="E16" i="5"/>
  <c r="F17" i="5"/>
  <c r="G18" i="5"/>
  <c r="C64" i="3"/>
  <c r="D65" i="3"/>
  <c r="E66" i="3"/>
  <c r="F67" i="3"/>
  <c r="G68" i="3"/>
  <c r="H69" i="3"/>
  <c r="B71" i="3"/>
  <c r="C72" i="3"/>
  <c r="D73" i="3"/>
  <c r="E74" i="3"/>
  <c r="F76" i="3"/>
  <c r="G77" i="3"/>
  <c r="H78" i="3"/>
  <c r="B80" i="3"/>
  <c r="C81" i="3"/>
  <c r="D82" i="3"/>
  <c r="E83" i="3"/>
  <c r="F84" i="3"/>
  <c r="G85" i="3"/>
  <c r="H86" i="3"/>
  <c r="D16" i="5"/>
  <c r="E17" i="5"/>
  <c r="F18" i="5"/>
  <c r="H13" i="5"/>
  <c r="O36" i="3"/>
  <c r="O49" i="3" s="1"/>
  <c r="H50" i="3"/>
  <c r="B52" i="3"/>
  <c r="C53" i="3"/>
  <c r="D54" i="3"/>
  <c r="D62" i="3" s="1"/>
  <c r="E55" i="3"/>
  <c r="F56" i="3"/>
  <c r="G57" i="3"/>
  <c r="H58" i="3"/>
  <c r="B60" i="3"/>
  <c r="C61" i="3"/>
  <c r="C63" i="3"/>
  <c r="D64" i="3"/>
  <c r="E65" i="3"/>
  <c r="F66" i="3"/>
  <c r="G67" i="3"/>
  <c r="H68" i="3"/>
  <c r="B70" i="3"/>
  <c r="C71" i="3"/>
  <c r="D72" i="3"/>
  <c r="E73" i="3"/>
  <c r="F74" i="3"/>
  <c r="G76" i="3"/>
  <c r="H77" i="3"/>
  <c r="B79" i="3"/>
  <c r="C80" i="3"/>
  <c r="D81" i="3"/>
  <c r="E82" i="3"/>
  <c r="F83" i="3"/>
  <c r="G84" i="3"/>
  <c r="H85" i="3"/>
  <c r="B87" i="3"/>
  <c r="C12" i="5"/>
  <c r="A14" i="5"/>
  <c r="D17" i="5"/>
  <c r="B50" i="3"/>
  <c r="B51" i="3"/>
  <c r="C52" i="3"/>
  <c r="D53" i="3"/>
  <c r="E54" i="3"/>
  <c r="F55" i="3"/>
  <c r="G56" i="3"/>
  <c r="H57" i="3"/>
  <c r="B59" i="3"/>
  <c r="C60" i="3"/>
  <c r="D63" i="3"/>
  <c r="D75" i="3" s="1"/>
  <c r="E64" i="3"/>
  <c r="F65" i="3"/>
  <c r="G66" i="3"/>
  <c r="G75" i="3" s="1"/>
  <c r="H67" i="3"/>
  <c r="B69" i="3"/>
  <c r="C70" i="3"/>
  <c r="D71" i="3"/>
  <c r="E72" i="3"/>
  <c r="F73" i="3"/>
  <c r="H76" i="3"/>
  <c r="B78" i="3"/>
  <c r="C79" i="3"/>
  <c r="D80" i="3"/>
  <c r="E81" i="3"/>
  <c r="F82" i="3"/>
  <c r="G83" i="3"/>
  <c r="H84" i="3"/>
  <c r="B86" i="3"/>
  <c r="E75" i="3" l="1"/>
  <c r="G23" i="3"/>
  <c r="D36" i="3"/>
  <c r="J26" i="2"/>
  <c r="J25" i="2"/>
  <c r="J30" i="2"/>
  <c r="J29" i="2"/>
  <c r="J28" i="2"/>
  <c r="J27" i="2"/>
  <c r="B62" i="3"/>
  <c r="C75" i="3"/>
  <c r="B75" i="3"/>
  <c r="E23" i="3"/>
  <c r="D49" i="3"/>
  <c r="H36" i="3"/>
  <c r="M9" i="3" a="1"/>
  <c r="F88" i="3"/>
  <c r="G36" i="3"/>
  <c r="F30" i="2"/>
  <c r="F29" i="2"/>
  <c r="F28" i="2"/>
  <c r="F27" i="2"/>
  <c r="F26" i="2"/>
  <c r="F25" i="2"/>
  <c r="G62" i="3"/>
  <c r="E62" i="3"/>
  <c r="H62" i="3"/>
  <c r="F62" i="3"/>
  <c r="F36" i="3"/>
  <c r="B36" i="3"/>
  <c r="H25" i="2"/>
  <c r="H30" i="2"/>
  <c r="H29" i="2"/>
  <c r="H28" i="2"/>
  <c r="H27" i="2"/>
  <c r="H26" i="2"/>
  <c r="I25" i="2"/>
  <c r="I30" i="2"/>
  <c r="I29" i="2"/>
  <c r="I28" i="2"/>
  <c r="I27" i="2"/>
  <c r="I26" i="2"/>
  <c r="F49" i="3"/>
  <c r="E36" i="3"/>
  <c r="D28" i="2"/>
  <c r="D27" i="2"/>
  <c r="D26" i="2"/>
  <c r="D25" i="2"/>
  <c r="D30" i="2"/>
  <c r="D29" i="2"/>
  <c r="B26" i="2"/>
  <c r="B25" i="2"/>
  <c r="B30" i="2"/>
  <c r="B29" i="2"/>
  <c r="B28" i="2"/>
  <c r="B27" i="2"/>
  <c r="H88" i="3"/>
  <c r="D88" i="3"/>
  <c r="B88" i="3"/>
  <c r="B23" i="3"/>
  <c r="H23" i="3"/>
  <c r="H75" i="3"/>
  <c r="G88" i="3"/>
  <c r="E88" i="3"/>
  <c r="D23" i="3"/>
  <c r="C49" i="3"/>
  <c r="G49" i="3"/>
  <c r="J10" i="3" a="1"/>
  <c r="C36" i="3"/>
  <c r="E29" i="2"/>
  <c r="E28" i="2"/>
  <c r="E27" i="2"/>
  <c r="E26" i="2"/>
  <c r="E25" i="2"/>
  <c r="E30" i="2"/>
  <c r="M16" i="3" l="1"/>
  <c r="M9" i="3"/>
  <c r="M15" i="3"/>
  <c r="M14" i="3"/>
  <c r="M13" i="3"/>
  <c r="M12" i="3"/>
  <c r="M11" i="3"/>
  <c r="M10" i="3"/>
  <c r="L9" i="3" a="1"/>
  <c r="O9" i="3" a="1"/>
  <c r="K9" i="3" a="1"/>
  <c r="P9" i="3" a="1"/>
  <c r="N9" i="3" a="1"/>
  <c r="J11" i="3"/>
  <c r="J16" i="3"/>
  <c r="J15" i="3"/>
  <c r="J10" i="3"/>
  <c r="J14" i="3"/>
  <c r="J13" i="3"/>
  <c r="J12" i="3"/>
  <c r="P14" i="3" l="1"/>
  <c r="P13" i="3"/>
  <c r="P12" i="3"/>
  <c r="P11" i="3"/>
  <c r="P10" i="3"/>
  <c r="P16" i="3"/>
  <c r="P9" i="3"/>
  <c r="P15" i="3"/>
  <c r="K11" i="3"/>
  <c r="K10" i="3"/>
  <c r="K16" i="3"/>
  <c r="K9" i="3"/>
  <c r="K15" i="3"/>
  <c r="K14" i="3"/>
  <c r="K13" i="3"/>
  <c r="K12" i="3"/>
  <c r="O15" i="3"/>
  <c r="O14" i="3"/>
  <c r="O13" i="3"/>
  <c r="O12" i="3"/>
  <c r="O11" i="3"/>
  <c r="O10" i="3"/>
  <c r="O16" i="3"/>
  <c r="O9" i="3"/>
  <c r="N16" i="3"/>
  <c r="N9" i="3"/>
  <c r="N15" i="3"/>
  <c r="N14" i="3"/>
  <c r="N13" i="3"/>
  <c r="N12" i="3"/>
  <c r="N11" i="3"/>
  <c r="N10" i="3"/>
  <c r="L10" i="3"/>
  <c r="L16" i="3"/>
  <c r="L9" i="3"/>
  <c r="L15" i="3"/>
  <c r="L14" i="3"/>
  <c r="L13" i="3"/>
  <c r="L12" i="3"/>
  <c r="L11" i="3"/>
</calcChain>
</file>

<file path=xl/sharedStrings.xml><?xml version="1.0" encoding="utf-8"?>
<sst xmlns="http://schemas.openxmlformats.org/spreadsheetml/2006/main" count="843" uniqueCount="123">
  <si>
    <t>Konsumsi RT</t>
  </si>
  <si>
    <t>5.31</t>
  </si>
  <si>
    <t>4.61</t>
  </si>
  <si>
    <t>4.75</t>
  </si>
  <si>
    <t>-2.89</t>
  </si>
  <si>
    <t>1.33</t>
  </si>
  <si>
    <t>Konsumsi Pemerintah</t>
  </si>
  <si>
    <t>0.21</t>
  </si>
  <si>
    <t>3.82</t>
  </si>
  <si>
    <t>1.97</t>
  </si>
  <si>
    <t>3.25</t>
  </si>
  <si>
    <t>-0.48</t>
  </si>
  <si>
    <t>1.95</t>
  </si>
  <si>
    <t>PMTB</t>
  </si>
  <si>
    <t>4.59</t>
  </si>
  <si>
    <t>6.28</t>
  </si>
  <si>
    <t>5.88</t>
  </si>
  <si>
    <t>-8.33</t>
  </si>
  <si>
    <t>6.99</t>
  </si>
  <si>
    <t>Ekspor LN</t>
  </si>
  <si>
    <t>-3.91</t>
  </si>
  <si>
    <t>6.89</t>
  </si>
  <si>
    <t>5.87</t>
  </si>
  <si>
    <t>-2.12</t>
  </si>
  <si>
    <t>-11.43</t>
  </si>
  <si>
    <t>23.61</t>
  </si>
  <si>
    <t>Impor LN</t>
  </si>
  <si>
    <t>5.21</t>
  </si>
  <si>
    <t>-2.15</t>
  </si>
  <si>
    <t>1.65</t>
  </si>
  <si>
    <t>-13.15</t>
  </si>
  <si>
    <t>-18.51</t>
  </si>
  <si>
    <t>27.19</t>
  </si>
  <si>
    <t>Net Ekspor Antar Provinsi</t>
  </si>
  <si>
    <t>32.25</t>
  </si>
  <si>
    <t>-16.91</t>
  </si>
  <si>
    <t>-4.17</t>
  </si>
  <si>
    <t>-1.65</t>
  </si>
  <si>
    <t>71.50</t>
  </si>
  <si>
    <t>48.70</t>
  </si>
  <si>
    <t>Juta Rupiah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</si>
  <si>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</si>
  <si>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</si>
  <si>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</si>
  <si>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</si>
  <si>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</si>
  <si>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</si>
  <si>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</si>
  <si>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</si>
  <si>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</si>
  <si>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Triliun Rupiah</t>
  </si>
  <si>
    <t>Real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</si>
  <si>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</si>
  <si>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</si>
  <si>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</si>
  <si>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</si>
  <si>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</si>
  <si>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</si>
  <si>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</si>
  <si>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</si>
  <si>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</si>
  <si>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</si>
  <si>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</si>
  <si>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</si>
  <si>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Miliar Rupiah</t>
  </si>
  <si>
    <t>Cirebon</t>
  </si>
  <si>
    <t>Jawa Barat</t>
  </si>
  <si>
    <t>Wilayah Inflasi Jawa Barat</t>
  </si>
  <si>
    <t>Inflasi Tahunan (Persen)</t>
  </si>
  <si>
    <t>id</t>
  </si>
  <si>
    <t>kode_provinsi</t>
  </si>
  <si>
    <t>nama_provinsi</t>
  </si>
  <si>
    <t>kode_kabupaten_kota</t>
  </si>
  <si>
    <t>nama_kabupaten_kota</t>
  </si>
  <si>
    <t>jumlah_umkm</t>
  </si>
  <si>
    <t>satuan</t>
  </si>
  <si>
    <t>tahun</t>
  </si>
  <si>
    <t>SUM of jumlah_umkm</t>
  </si>
  <si>
    <t>JAWA BARAT</t>
  </si>
  <si>
    <t>KABUPATEN BOGOR</t>
  </si>
  <si>
    <t>UNIT</t>
  </si>
  <si>
    <t>KABUPATEN BANDUNG</t>
  </si>
  <si>
    <t>KABUPATEN BANDUNG BARAT</t>
  </si>
  <si>
    <t>KABUPATEN BEKASI</t>
  </si>
  <si>
    <t>KABUPATEN CIAMIS</t>
  </si>
  <si>
    <t>KABUPATEN CIANJUR</t>
  </si>
  <si>
    <t>KABUPATEN CIREBON</t>
  </si>
  <si>
    <t>KABUPATEN GARUT</t>
  </si>
  <si>
    <t>KABUPATEN INDRAMAYU</t>
  </si>
  <si>
    <t>KABUPATEN KARAWANG</t>
  </si>
  <si>
    <t>KABUPATEN KUNINGAN</t>
  </si>
  <si>
    <t>KABUPATEN MAJALENGKA</t>
  </si>
  <si>
    <t>KABUPATEN PANGANDARAN</t>
  </si>
  <si>
    <t>KABUPATEN PURWAKARTA</t>
  </si>
  <si>
    <t>KABUPATEN SUBANG</t>
  </si>
  <si>
    <t>KABUPATEN SUKABUMI</t>
  </si>
  <si>
    <t>KABUPATEN SUMEDANG</t>
  </si>
  <si>
    <t>KABUPATEN TASIKMALAYA</t>
  </si>
  <si>
    <t>KOTA BANDUNG</t>
  </si>
  <si>
    <t>KOTA BANJAR</t>
  </si>
  <si>
    <t>KOTA BEKASI</t>
  </si>
  <si>
    <t>KOTA BOGOR</t>
  </si>
  <si>
    <t>KOTA CIMAHI</t>
  </si>
  <si>
    <t>KOTA CIREBON</t>
  </si>
  <si>
    <t>KOTA DEPOK</t>
  </si>
  <si>
    <t>KOTA SUKABUMI</t>
  </si>
  <si>
    <t>KOTA TASIKMALAYA</t>
  </si>
  <si>
    <t>Grand Total</t>
  </si>
  <si>
    <t>Tahun</t>
  </si>
  <si>
    <t>Dalam Jutaan</t>
  </si>
  <si>
    <t>Wilayah</t>
  </si>
  <si>
    <t>UMKM (Jt)</t>
  </si>
  <si>
    <t>Inflasi</t>
  </si>
  <si>
    <t>PBS (T)</t>
  </si>
  <si>
    <t>PDRB ADHK (T)</t>
  </si>
  <si>
    <t>Source Dataset</t>
  </si>
  <si>
    <t>Jumlah UMKM</t>
  </si>
  <si>
    <t>https://opendata.jabarprov.go.id/id/dataset/jumlah-usaha-mikro-kecil-menengah-umkm-berdasarkan-kabupatenkota-di-jawa-barat</t>
  </si>
  <si>
    <t>https://jabar.bps.go.id/indicator/3/46/2/inflasi-tahunan.html</t>
  </si>
  <si>
    <t>Pembiayaan Bank Syariah</t>
  </si>
  <si>
    <t>https://www.ojk.go.id/id/kanal/syariah/data-dan-statistik/statistik-perbankan-syariah/Default.aspx</t>
  </si>
  <si>
    <t>PDRB Harga Konstan</t>
  </si>
  <si>
    <t>https://jabar.bps.go.id/indicator/155/101/1/-seri-2010-pdrb-atas-dasar-harga-konstan-menurut-kabupaten-kota-provinsi-jawa-barat.html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</si>
</sst>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"/>
    <numFmt numFmtId="165" formatCode="d\.m"/>
  </numFmts>
  <fonts count="10" x14ac:knownFonts="1">
    <font>
      <sz val="10"/>
      <color rgb="FF000000"/>
      <name val="Arial"/>
      <scheme val="minor"/>
    </font>
    <font>
      <sz val="12"/>
      <color rgb="FF000000"/>
      <name val="Calibri"/>
    </font>
    <font>
      <sz val="12"/>
      <color rgb="FF000000"/>
      <name val="Times New Roman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563C1"/>
      <name val="Calibri"/>
    </font>
    <font>
      <u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0" borderId="0" xfId="0" applyFont="1" applyAlignment="1"/>
    <xf numFmtId="0" fontId="1" fillId="2" borderId="0" xfId="0" applyFont="1" applyFill="1" applyAlignment="1"/>
    <xf numFmtId="0" fontId="3" fillId="0" borderId="0" xfId="0" applyFont="1"/>
    <xf numFmtId="0" fontId="3" fillId="3" borderId="0" xfId="0" applyFont="1" applyFill="1"/>
    <xf numFmtId="0" fontId="3" fillId="3" borderId="0" xfId="0" applyFont="1" applyFill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0" xfId="0" applyFont="1" applyAlignment="1"/>
    <xf numFmtId="0" fontId="5" fillId="0" borderId="2" xfId="0" applyFont="1" applyBorder="1" applyAlignment="1"/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top"/>
    </xf>
    <xf numFmtId="0" fontId="4" fillId="0" borderId="3" xfId="0" applyFont="1" applyBorder="1" applyAlignment="1"/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3" borderId="0" xfId="0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3" fontId="4" fillId="3" borderId="0" xfId="0" applyNumberFormat="1" applyFont="1" applyFill="1" applyAlignment="1"/>
    <xf numFmtId="0" fontId="4" fillId="0" borderId="0" xfId="0" applyFont="1" applyAlignment="1"/>
    <xf numFmtId="3" fontId="4" fillId="0" borderId="0" xfId="0" applyNumberFormat="1" applyFont="1" applyAlignment="1"/>
    <xf numFmtId="0" fontId="5" fillId="3" borderId="0" xfId="0" applyFont="1" applyFill="1" applyAlignment="1"/>
    <xf numFmtId="0" fontId="4" fillId="3" borderId="0" xfId="0" applyFont="1" applyFill="1" applyAlignment="1"/>
    <xf numFmtId="0" fontId="4" fillId="3" borderId="0" xfId="0" applyFont="1" applyFill="1" applyAlignment="1"/>
    <xf numFmtId="10" fontId="3" fillId="0" borderId="0" xfId="0" applyNumberFormat="1" applyFont="1" applyAlignment="1"/>
    <xf numFmtId="2" fontId="1" fillId="0" borderId="0" xfId="0" applyNumberFormat="1" applyFont="1" applyAlignment="1"/>
    <xf numFmtId="2" fontId="3" fillId="3" borderId="0" xfId="0" applyNumberFormat="1" applyFont="1" applyFill="1"/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4" fillId="0" borderId="0" xfId="0" applyFont="1" applyAlignment="1">
      <alignment horizontal="right"/>
    </xf>
    <xf numFmtId="0" fontId="8" fillId="0" borderId="0" xfId="0" applyFont="1" applyAlignment="1"/>
    <xf numFmtId="0" fontId="9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/>
    <xf numFmtId="0" fontId="3" fillId="3" borderId="0" xfId="0" applyFont="1" applyFill="1" applyAlignment="1">
      <alignment horizontal="center" vertical="center"/>
    </xf>
    <xf numFmtId="0" fontId="0" fillId="0" borderId="6" xfId="0" pivotButton="1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6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6" xfId="0" applyNumberFormat="1" applyFont="1" applyBorder="1" applyAlignment="1"/>
    <xf numFmtId="0" fontId="0" fillId="0" borderId="9" xfId="0" applyNumberFormat="1" applyFont="1" applyBorder="1" applyAlignment="1"/>
    <xf numFmtId="0" fontId="0" fillId="0" borderId="10" xfId="0" applyNumberFormat="1" applyFont="1" applyBorder="1" applyAlignment="1"/>
    <xf numFmtId="0" fontId="0" fillId="0" borderId="11" xfId="0" applyFont="1" applyBorder="1" applyAlignment="1"/>
    <xf numFmtId="0" fontId="0" fillId="0" borderId="11" xfId="0" applyNumberFormat="1" applyFont="1" applyBorder="1" applyAlignment="1"/>
    <xf numFmtId="0" fontId="0" fillId="0" borderId="0" xfId="0" applyNumberFormat="1" applyFont="1" applyAlignment="1"/>
    <xf numFmtId="0" fontId="0" fillId="0" borderId="12" xfId="0" applyNumberFormat="1" applyFont="1" applyBorder="1" applyAlignment="1"/>
    <xf numFmtId="0" fontId="0" fillId="0" borderId="13" xfId="0" applyFont="1" applyBorder="1" applyAlignment="1"/>
    <xf numFmtId="0" fontId="0" fillId="0" borderId="13" xfId="0" applyNumberFormat="1" applyFont="1" applyBorder="1" applyAlignment="1"/>
    <xf numFmtId="0" fontId="0" fillId="0" borderId="14" xfId="0" applyNumberFormat="1" applyFont="1" applyBorder="1" applyAlignment="1"/>
    <xf numFmtId="0" fontId="0" fillId="0" borderId="15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2016, 2017, 2018, 2019, 2020…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'PDRB ADHK Triliun'!$A$25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'PDRB ADHK Triliun'!$B$24:$J$24</c:f>
              <c:strCache>
                <c:ptCount val="9"/>
                <c:pt idx="0">
                  <c:v>Kota Bogor</c:v>
                </c:pt>
                <c:pt idx="1">
                  <c:v>Kota Sukabumi</c:v>
                </c:pt>
                <c:pt idx="2">
                  <c:v>Kota Bandung</c:v>
                </c:pt>
                <c:pt idx="3">
                  <c:v>Kota Cirebon</c:v>
                </c:pt>
                <c:pt idx="4">
                  <c:v>Kota Bekasi</c:v>
                </c:pt>
                <c:pt idx="5">
                  <c:v>Kota Depok</c:v>
                </c:pt>
                <c:pt idx="6">
                  <c:v>Kota Cimahi</c:v>
                </c:pt>
                <c:pt idx="7">
                  <c:v>Kota Tasikmalaya</c:v>
                </c:pt>
                <c:pt idx="8">
                  <c:v>Kota Banjar</c:v>
                </c:pt>
              </c:strCache>
            </c:strRef>
          </c:cat>
          <c:val>
            <c:numRef>
              <c:f>'PDRB ADHK Triliun'!$B$25:$J$25</c:f>
              <c:numCache>
                <c:formatCode>General</c:formatCode>
                <c:ptCount val="9"/>
                <c:pt idx="0">
                  <c:v>2.7002249999999998E-2</c:v>
                </c:pt>
                <c:pt idx="1">
                  <c:v>7.3794799999999999E-3</c:v>
                </c:pt>
                <c:pt idx="2">
                  <c:v>0.16122782999999999</c:v>
                </c:pt>
                <c:pt idx="3">
                  <c:v>1.4077050000000001E-2</c:v>
                </c:pt>
                <c:pt idx="4">
                  <c:v>5.8831080000000001E-2</c:v>
                </c:pt>
                <c:pt idx="5">
                  <c:v>4.0263229999999997E-2</c:v>
                </c:pt>
                <c:pt idx="6">
                  <c:v>1.8882159999999999E-2</c:v>
                </c:pt>
                <c:pt idx="7">
                  <c:v>1.3225249999999999E-2</c:v>
                </c:pt>
                <c:pt idx="8">
                  <c:v>2.7728399999999999E-3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E3D-47C3-B66C-42A870EAFEEE}"/>
            </c:ext>
          </c:extLst>
        </c:ser>
        <c:ser>
          <c:idx val="1"/>
          <c:order val="1"/>
          <c:tx>
            <c:strRef>
              <c:f>'PDRB ADHK Triliun'!$A$26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'PDRB ADHK Triliun'!$B$24:$J$24</c:f>
              <c:strCache>
                <c:ptCount val="9"/>
                <c:pt idx="0">
                  <c:v>Kota Bogor</c:v>
                </c:pt>
                <c:pt idx="1">
                  <c:v>Kota Sukabumi</c:v>
                </c:pt>
                <c:pt idx="2">
                  <c:v>Kota Bandung</c:v>
                </c:pt>
                <c:pt idx="3">
                  <c:v>Kota Cirebon</c:v>
                </c:pt>
                <c:pt idx="4">
                  <c:v>Kota Bekasi</c:v>
                </c:pt>
                <c:pt idx="5">
                  <c:v>Kota Depok</c:v>
                </c:pt>
                <c:pt idx="6">
                  <c:v>Kota Cimahi</c:v>
                </c:pt>
                <c:pt idx="7">
                  <c:v>Kota Tasikmalaya</c:v>
                </c:pt>
                <c:pt idx="8">
                  <c:v>Kota Banjar</c:v>
                </c:pt>
              </c:strCache>
            </c:strRef>
          </c:cat>
          <c:val>
            <c:numRef>
              <c:f>'PDRB ADHK Triliun'!$B$26:$J$26</c:f>
              <c:numCache>
                <c:formatCode>General</c:formatCode>
                <c:ptCount val="9"/>
                <c:pt idx="0">
                  <c:v>2.8654969999999998E-2</c:v>
                </c:pt>
                <c:pt idx="1">
                  <c:v>7.7804199999999997E-3</c:v>
                </c:pt>
                <c:pt idx="2">
                  <c:v>0.17285196</c:v>
                </c:pt>
                <c:pt idx="3">
                  <c:v>1.4893139999999999E-2</c:v>
                </c:pt>
                <c:pt idx="4">
                  <c:v>6.2202010000000002E-2</c:v>
                </c:pt>
                <c:pt idx="5">
                  <c:v>4.2981279999999997E-2</c:v>
                </c:pt>
                <c:pt idx="6">
                  <c:v>1.9907129999999999E-2</c:v>
                </c:pt>
                <c:pt idx="7">
                  <c:v>1.4027950000000001E-2</c:v>
                </c:pt>
                <c:pt idx="8">
                  <c:v>2.9197200000000002E-3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E3D-47C3-B66C-42A870EAFEEE}"/>
            </c:ext>
          </c:extLst>
        </c:ser>
        <c:ser>
          <c:idx val="2"/>
          <c:order val="2"/>
          <c:tx>
            <c:strRef>
              <c:f>'PDRB ADHK Triliun'!$A$27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BBC0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'PDRB ADHK Triliun'!$B$24:$J$24</c:f>
              <c:strCache>
                <c:ptCount val="9"/>
                <c:pt idx="0">
                  <c:v>Kota Bogor</c:v>
                </c:pt>
                <c:pt idx="1">
                  <c:v>Kota Sukabumi</c:v>
                </c:pt>
                <c:pt idx="2">
                  <c:v>Kota Bandung</c:v>
                </c:pt>
                <c:pt idx="3">
                  <c:v>Kota Cirebon</c:v>
                </c:pt>
                <c:pt idx="4">
                  <c:v>Kota Bekasi</c:v>
                </c:pt>
                <c:pt idx="5">
                  <c:v>Kota Depok</c:v>
                </c:pt>
                <c:pt idx="6">
                  <c:v>Kota Cimahi</c:v>
                </c:pt>
                <c:pt idx="7">
                  <c:v>Kota Tasikmalaya</c:v>
                </c:pt>
                <c:pt idx="8">
                  <c:v>Kota Banjar</c:v>
                </c:pt>
              </c:strCache>
            </c:strRef>
          </c:cat>
          <c:val>
            <c:numRef>
              <c:f>'PDRB ADHK Triliun'!$B$27:$J$27</c:f>
              <c:numCache>
                <c:formatCode>General</c:formatCode>
                <c:ptCount val="9"/>
                <c:pt idx="0">
                  <c:v>3.0413570000000001E-2</c:v>
                </c:pt>
                <c:pt idx="1">
                  <c:v>8.2099200000000008E-3</c:v>
                </c:pt>
                <c:pt idx="2">
                  <c:v>0.18508417999999999</c:v>
                </c:pt>
                <c:pt idx="3">
                  <c:v>1.581718E-2</c:v>
                </c:pt>
                <c:pt idx="4">
                  <c:v>6.5845089999999995E-2</c:v>
                </c:pt>
                <c:pt idx="5">
                  <c:v>4.5978890000000001E-2</c:v>
                </c:pt>
                <c:pt idx="6">
                  <c:v>2.1192599999999999E-2</c:v>
                </c:pt>
                <c:pt idx="7">
                  <c:v>1.485911E-2</c:v>
                </c:pt>
                <c:pt idx="8">
                  <c:v>3.0671100000000001E-3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E3D-47C3-B66C-42A870EAFEEE}"/>
            </c:ext>
          </c:extLst>
        </c:ser>
        <c:ser>
          <c:idx val="3"/>
          <c:order val="3"/>
          <c:tx>
            <c:strRef>
              <c:f>'PDRB ADHK Triliun'!$A$28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4A85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'PDRB ADHK Triliun'!$B$24:$J$24</c:f>
              <c:strCache>
                <c:ptCount val="9"/>
                <c:pt idx="0">
                  <c:v>Kota Bogor</c:v>
                </c:pt>
                <c:pt idx="1">
                  <c:v>Kota Sukabumi</c:v>
                </c:pt>
                <c:pt idx="2">
                  <c:v>Kota Bandung</c:v>
                </c:pt>
                <c:pt idx="3">
                  <c:v>Kota Cirebon</c:v>
                </c:pt>
                <c:pt idx="4">
                  <c:v>Kota Bekasi</c:v>
                </c:pt>
                <c:pt idx="5">
                  <c:v>Kota Depok</c:v>
                </c:pt>
                <c:pt idx="6">
                  <c:v>Kota Cimahi</c:v>
                </c:pt>
                <c:pt idx="7">
                  <c:v>Kota Tasikmalaya</c:v>
                </c:pt>
                <c:pt idx="8">
                  <c:v>Kota Banjar</c:v>
                </c:pt>
              </c:strCache>
            </c:strRef>
          </c:cat>
          <c:val>
            <c:numRef>
              <c:f>'PDRB ADHK Triliun'!$B$28:$J$28</c:f>
              <c:numCache>
                <c:formatCode>General</c:formatCode>
                <c:ptCount val="9"/>
                <c:pt idx="0">
                  <c:v>3.2295730000000002E-2</c:v>
                </c:pt>
                <c:pt idx="1">
                  <c:v>8.6640199999999997E-3</c:v>
                </c:pt>
                <c:pt idx="2">
                  <c:v>0.19764288999999999</c:v>
                </c:pt>
                <c:pt idx="3">
                  <c:v>1.6812490000000003E-2</c:v>
                </c:pt>
                <c:pt idx="4">
                  <c:v>6.9406529999999994E-2</c:v>
                </c:pt>
                <c:pt idx="5">
                  <c:v>4.9076580000000002E-2</c:v>
                </c:pt>
                <c:pt idx="6">
                  <c:v>2.2856040000000001E-2</c:v>
                </c:pt>
                <c:pt idx="7">
                  <c:v>1.5746119999999999E-2</c:v>
                </c:pt>
                <c:pt idx="8">
                  <c:v>3.2214499999999998E-3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0E3D-47C3-B66C-42A870EAFEEE}"/>
            </c:ext>
          </c:extLst>
        </c:ser>
        <c:ser>
          <c:idx val="4"/>
          <c:order val="4"/>
          <c:tx>
            <c:strRef>
              <c:f>'PDRB ADHK Triliun'!$A$29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6D0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'PDRB ADHK Triliun'!$B$24:$J$24</c:f>
              <c:strCache>
                <c:ptCount val="9"/>
                <c:pt idx="0">
                  <c:v>Kota Bogor</c:v>
                </c:pt>
                <c:pt idx="1">
                  <c:v>Kota Sukabumi</c:v>
                </c:pt>
                <c:pt idx="2">
                  <c:v>Kota Bandung</c:v>
                </c:pt>
                <c:pt idx="3">
                  <c:v>Kota Cirebon</c:v>
                </c:pt>
                <c:pt idx="4">
                  <c:v>Kota Bekasi</c:v>
                </c:pt>
                <c:pt idx="5">
                  <c:v>Kota Depok</c:v>
                </c:pt>
                <c:pt idx="6">
                  <c:v>Kota Cimahi</c:v>
                </c:pt>
                <c:pt idx="7">
                  <c:v>Kota Tasikmalaya</c:v>
                </c:pt>
                <c:pt idx="8">
                  <c:v>Kota Banjar</c:v>
                </c:pt>
              </c:strCache>
            </c:strRef>
          </c:cat>
          <c:val>
            <c:numRef>
              <c:f>'PDRB ADHK Triliun'!$B$29:$J$29</c:f>
              <c:numCache>
                <c:formatCode>General</c:formatCode>
                <c:ptCount val="9"/>
                <c:pt idx="0">
                  <c:v>3.2162740000000002E-2</c:v>
                </c:pt>
                <c:pt idx="1">
                  <c:v>8.5347199999999991E-3</c:v>
                </c:pt>
                <c:pt idx="2">
                  <c:v>0.19314495000000001</c:v>
                </c:pt>
                <c:pt idx="3">
                  <c:v>1.6648439999999997E-2</c:v>
                </c:pt>
                <c:pt idx="4">
                  <c:v>6.7619240000000011E-2</c:v>
                </c:pt>
                <c:pt idx="5">
                  <c:v>4.8135589999999999E-2</c:v>
                </c:pt>
                <c:pt idx="6">
                  <c:v>2.2340559999999999E-2</c:v>
                </c:pt>
                <c:pt idx="7">
                  <c:v>1.5430019999999999E-2</c:v>
                </c:pt>
                <c:pt idx="8">
                  <c:v>3.2517000000000002E-3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0E3D-47C3-B66C-42A870EAFEEE}"/>
            </c:ext>
          </c:extLst>
        </c:ser>
        <c:ser>
          <c:idx val="5"/>
          <c:order val="5"/>
          <c:tx>
            <c:strRef>
              <c:f>'PDRB ADHK Triliun'!$A$30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46BDC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'PDRB ADHK Triliun'!$B$24:$J$24</c:f>
              <c:strCache>
                <c:ptCount val="9"/>
                <c:pt idx="0">
                  <c:v>Kota Bogor</c:v>
                </c:pt>
                <c:pt idx="1">
                  <c:v>Kota Sukabumi</c:v>
                </c:pt>
                <c:pt idx="2">
                  <c:v>Kota Bandung</c:v>
                </c:pt>
                <c:pt idx="3">
                  <c:v>Kota Cirebon</c:v>
                </c:pt>
                <c:pt idx="4">
                  <c:v>Kota Bekasi</c:v>
                </c:pt>
                <c:pt idx="5">
                  <c:v>Kota Depok</c:v>
                </c:pt>
                <c:pt idx="6">
                  <c:v>Kota Cimahi</c:v>
                </c:pt>
                <c:pt idx="7">
                  <c:v>Kota Tasikmalaya</c:v>
                </c:pt>
                <c:pt idx="8">
                  <c:v>Kota Banjar</c:v>
                </c:pt>
              </c:strCache>
            </c:strRef>
          </c:cat>
          <c:val>
            <c:numRef>
              <c:f>'PDRB ADHK Triliun'!$B$30:$J$30</c:f>
              <c:numCache>
                <c:formatCode>General</c:formatCode>
                <c:ptCount val="9"/>
                <c:pt idx="0">
                  <c:v>3.3372480000000003E-2</c:v>
                </c:pt>
                <c:pt idx="1">
                  <c:v>8.8510499999999992E-3</c:v>
                </c:pt>
                <c:pt idx="2">
                  <c:v>0.20041402999999999</c:v>
                </c:pt>
                <c:pt idx="3">
                  <c:v>1.7154550000000001E-2</c:v>
                </c:pt>
                <c:pt idx="4">
                  <c:v>6.9796940000000002E-2</c:v>
                </c:pt>
                <c:pt idx="5">
                  <c:v>4.994693E-2</c:v>
                </c:pt>
                <c:pt idx="6">
                  <c:v>2.3275779999999999E-2</c:v>
                </c:pt>
                <c:pt idx="7">
                  <c:v>1.5981249999999999E-2</c:v>
                </c:pt>
                <c:pt idx="8">
                  <c:v>3.36426E-3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0E3D-47C3-B66C-42A870EAF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573795"/>
        <c:axId val="2016771337"/>
      </c:barChart>
      <c:catAx>
        <c:axId val="1455737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Real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16771337"/>
        <c:crosses val="autoZero"/>
        <c:auto val="1"/>
        <c:lblAlgn val="ctr"/>
        <c:lblOffset val="100"/>
        <c:noMultiLvlLbl val="1"/>
      </c:catAx>
      <c:valAx>
        <c:axId val="20167713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45573795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areaChart>
        <c:grouping val="stacked"/>
        <c:varyColors val="1"/>
        <c:ser>
          <c:idx val="0"/>
          <c:order val="0"/>
          <c:tx>
            <c:strRef>
              <c:f>'Inflasi Jawa Barat'!$A$2</c:f>
              <c:strCache>
                <c:ptCount val="1"/>
                <c:pt idx="0">
                  <c:v>Jawa Barat</c:v>
                </c:pt>
              </c:strCache>
            </c:strRef>
          </c:tx>
          <c:spPr>
            <a:solidFill>
              <a:srgbClr val="666666">
                <a:alpha val="10000"/>
              </a:srgbClr>
            </a:solidFill>
            <a:ln cmpd="sng">
              <a:solidFill>
                <a:srgbClr val="666666">
                  <a:alpha val="100000"/>
                </a:srgbClr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'Inflasi Jawa Barat'!$B$1:$G$1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'Inflasi Jawa Barat'!$B$2:$G$2</c:f>
              <c:numCache>
                <c:formatCode>0.00%</c:formatCode>
                <c:ptCount val="6"/>
                <c:pt idx="0">
                  <c:v>2.75E-2</c:v>
                </c:pt>
                <c:pt idx="1">
                  <c:v>3.6299999999999999E-2</c:v>
                </c:pt>
                <c:pt idx="2">
                  <c:v>3.5400000000000001E-2</c:v>
                </c:pt>
                <c:pt idx="3">
                  <c:v>3.2099999999999997E-2</c:v>
                </c:pt>
                <c:pt idx="4">
                  <c:v>2.18E-2</c:v>
                </c:pt>
                <c:pt idx="5">
                  <c:v>1.6899999999999998E-2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8-4DDB-831C-319181B75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5635561"/>
        <c:axId val="346493912"/>
      </c:areaChart>
      <c:catAx>
        <c:axId val="9756355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46493912"/>
        <c:crosses val="autoZero"/>
        <c:auto val="1"/>
        <c:lblAlgn val="ctr"/>
        <c:lblOffset val="100"/>
        <c:noMultiLvlLbl val="1"/>
      </c:catAx>
      <c:valAx>
        <c:axId val="3464939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75635561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99"/>
            </a:solidFill>
            <a:ln cmpd="sng">
              <a:solidFill>
                <a:srgbClr val="999999">
                  <a:alpha val="100000"/>
                </a:srgbClr>
              </a:solidFill>
            </a:ln>
          </c:spPr>
          <c:invertIfNegative val="1"/>
          <c:dLbls>
            <c:numFmt formatCode="0.0,,&quot;M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>
                    <a:solidFill>
                      <a:srgbClr val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'Jumlah UMKM'!$J$1:$J$7</c:f>
              <c:strCache>
                <c:ptCount val="7"/>
                <c:pt idx="0">
                  <c:v>SUM of jumlah_umkm</c:v>
                </c:pt>
                <c:pt idx="1">
                  <c:v>tahun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strCache>
            </c:strRef>
          </c:cat>
          <c:val>
            <c:numRef>
              <c:f>'Jumlah UMKM'!$K$1:$K$7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353277</c:v>
                </c:pt>
                <c:pt idx="3">
                  <c:v>375135</c:v>
                </c:pt>
                <c:pt idx="4">
                  <c:v>398346</c:v>
                </c:pt>
                <c:pt idx="5">
                  <c:v>422992</c:v>
                </c:pt>
                <c:pt idx="6">
                  <c:v>449164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999999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FD1-4C1A-BA49-3737D4716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974395"/>
        <c:axId val="205548089"/>
      </c:barChart>
      <c:catAx>
        <c:axId val="12449743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5548089"/>
        <c:crosses val="autoZero"/>
        <c:auto val="1"/>
        <c:lblAlgn val="ctr"/>
        <c:lblOffset val="100"/>
        <c:noMultiLvlLbl val="1"/>
      </c:catAx>
      <c:valAx>
        <c:axId val="20554808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,,&quot;M&quot;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44974395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142875</xdr:rowOff>
    </xdr:from>
    <xdr:ext cx="7772400" cy="4800600"/>
    <xdr:graphicFrame macro="">
      <xdr:nvGraphicFramePr>
        <xdr:cNvPr id="2" name="Chart 1" title="Diagra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2</xdr:row>
      <xdr:rowOff>190500</xdr:rowOff>
    </xdr:from>
    <xdr:ext cx="5715000" cy="3533775"/>
    <xdr:graphicFrame macro="">
      <xdr:nvGraphicFramePr>
        <xdr:cNvPr id="2" name="Chart 2" title="Diagra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962025</xdr:colOff>
      <xdr:row>23</xdr:row>
      <xdr:rowOff>19050</xdr:rowOff>
    </xdr:from>
    <xdr:ext cx="5715000" cy="3533775"/>
    <xdr:graphicFrame macro="">
      <xdr:nvGraphicFramePr>
        <xdr:cNvPr id="3" name="Chart 3" title="Diagram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ET" refreshedDate="44988.483523148148" refreshedVersion="6" recordCount="162" xr:uid="{00000000-000A-0000-FFFF-FFFF00000000}">
  <cacheSource type="worksheet">
    <worksheetSource ref="A1:H163" sheet="Jumlah UMKM"/>
  </cacheSource>
  <cacheFields count="8">
    <cacheField name="id" numFmtId="0">
      <sharedItems containsSemiMixedTypes="0" containsString="0" containsNumber="1" containsInteger="1" minValue="1" maxValue="162"/>
    </cacheField>
    <cacheField name="kode_provinsi" numFmtId="0">
      <sharedItems containsSemiMixedTypes="0" containsString="0" containsNumber="1" containsInteger="1" minValue="32" maxValue="32"/>
    </cacheField>
    <cacheField name="nama_provinsi" numFmtId="0">
      <sharedItems/>
    </cacheField>
    <cacheField name="kode_kabupaten_kota" numFmtId="0">
      <sharedItems containsSemiMixedTypes="0" containsString="0" containsNumber="1" containsInteger="1" minValue="3201" maxValue="3279"/>
    </cacheField>
    <cacheField name="nama_kabupaten_kota" numFmtId="0">
      <sharedItems count="27">
        <s v="KABUPATEN BOGOR"/>
        <s v="KABUPATEN SUKABUMI"/>
        <s v="KABUPATEN CIANJUR"/>
        <s v="KABUPATEN BANDUNG"/>
        <s v="KABUPATEN GARUT"/>
        <s v="KABUPATEN TASIKMALAYA"/>
        <s v="KABUPATEN CIAMIS"/>
        <s v="KABUPATEN KUNINGAN"/>
        <s v="KABUPATEN CIREBON"/>
        <s v="KABUPATEN MAJALENGKA"/>
        <s v="KABUPATEN SUMEDANG"/>
        <s v="KABUPATEN INDRAMAYU"/>
        <s v="KABUPATEN SUBANG"/>
        <s v="KABUPATEN PURWAKARTA"/>
        <s v="KABUPATEN KARAWANG"/>
        <s v="KABUPATEN BEKASI"/>
        <s v="KABUPATEN BANDUNG BARAT"/>
        <s v="KABUPATEN PANGANDARAN"/>
        <s v="KOTA BOGOR"/>
        <s v="KOTA SUKABUMI"/>
        <s v="KOTA BANDUNG"/>
        <s v="KOTA CIREBON"/>
        <s v="KOTA BEKASI"/>
        <s v="KOTA DEPOK"/>
        <s v="KOTA CIMAHI"/>
        <s v="KOTA TASIKMALAYA"/>
        <s v="KOTA BANJAR"/>
      </sharedItems>
    </cacheField>
    <cacheField name="jumlah_umkm" numFmtId="0">
      <sharedItems containsSemiMixedTypes="0" containsString="0" containsNumber="1" containsInteger="1" minValue="25896" maxValue="506347"/>
    </cacheField>
    <cacheField name="satuan" numFmtId="0">
      <sharedItems/>
    </cacheField>
    <cacheField name="tahun" numFmtId="0">
      <sharedItems containsSemiMixedTypes="0" containsString="0" containsNumber="1" containsInteger="1" minValue="2016" maxValue="2021" count="6">
        <n v="2016"/>
        <n v="2017"/>
        <n v="2018"/>
        <n v="2019"/>
        <n v="2020"/>
        <n v="20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">
  <r>
    <n v="1"/>
    <n v="32"/>
    <s v="JAWA BARAT"/>
    <n v="3201"/>
    <x v="0"/>
    <n v="375048"/>
    <s v="UNIT"/>
    <x v="0"/>
  </r>
  <r>
    <n v="2"/>
    <n v="32"/>
    <s v="JAWA BARAT"/>
    <n v="3202"/>
    <x v="1"/>
    <n v="269002"/>
    <s v="UNIT"/>
    <x v="0"/>
  </r>
  <r>
    <n v="3"/>
    <n v="32"/>
    <s v="JAWA BARAT"/>
    <n v="3203"/>
    <x v="2"/>
    <n v="250808"/>
    <s v="UNIT"/>
    <x v="0"/>
  </r>
  <r>
    <n v="4"/>
    <n v="32"/>
    <s v="JAWA BARAT"/>
    <n v="3204"/>
    <x v="3"/>
    <n v="353277"/>
    <s v="UNIT"/>
    <x v="0"/>
  </r>
  <r>
    <n v="5"/>
    <n v="32"/>
    <s v="JAWA BARAT"/>
    <n v="3205"/>
    <x v="4"/>
    <n v="259141"/>
    <s v="UNIT"/>
    <x v="0"/>
  </r>
  <r>
    <n v="6"/>
    <n v="32"/>
    <s v="JAWA BARAT"/>
    <n v="3206"/>
    <x v="5"/>
    <n v="188068"/>
    <s v="UNIT"/>
    <x v="0"/>
  </r>
  <r>
    <n v="7"/>
    <n v="32"/>
    <s v="JAWA BARAT"/>
    <n v="3207"/>
    <x v="6"/>
    <n v="139719"/>
    <s v="UNIT"/>
    <x v="0"/>
  </r>
  <r>
    <n v="8"/>
    <n v="32"/>
    <s v="JAWA BARAT"/>
    <n v="3208"/>
    <x v="7"/>
    <n v="94885"/>
    <s v="UNIT"/>
    <x v="0"/>
  </r>
  <r>
    <n v="9"/>
    <n v="32"/>
    <s v="JAWA BARAT"/>
    <n v="3209"/>
    <x v="8"/>
    <n v="252604"/>
    <s v="UNIT"/>
    <x v="0"/>
  </r>
  <r>
    <n v="10"/>
    <n v="32"/>
    <s v="JAWA BARAT"/>
    <n v="3210"/>
    <x v="9"/>
    <n v="156841"/>
    <s v="UNIT"/>
    <x v="0"/>
  </r>
  <r>
    <n v="11"/>
    <n v="32"/>
    <s v="JAWA BARAT"/>
    <n v="3211"/>
    <x v="10"/>
    <n v="116203"/>
    <s v="UNIT"/>
    <x v="0"/>
  </r>
  <r>
    <n v="12"/>
    <n v="32"/>
    <s v="JAWA BARAT"/>
    <n v="3212"/>
    <x v="11"/>
    <n v="191046"/>
    <s v="UNIT"/>
    <x v="0"/>
  </r>
  <r>
    <n v="13"/>
    <n v="32"/>
    <s v="JAWA BARAT"/>
    <n v="3213"/>
    <x v="12"/>
    <n v="169778"/>
    <s v="UNIT"/>
    <x v="0"/>
  </r>
  <r>
    <n v="14"/>
    <n v="32"/>
    <s v="JAWA BARAT"/>
    <n v="3214"/>
    <x v="13"/>
    <n v="87246"/>
    <s v="UNIT"/>
    <x v="0"/>
  </r>
  <r>
    <n v="15"/>
    <n v="32"/>
    <s v="JAWA BARAT"/>
    <n v="3215"/>
    <x v="14"/>
    <n v="233606"/>
    <s v="UNIT"/>
    <x v="0"/>
  </r>
  <r>
    <n v="16"/>
    <n v="32"/>
    <s v="JAWA BARAT"/>
    <n v="3216"/>
    <x v="15"/>
    <n v="231042"/>
    <s v="UNIT"/>
    <x v="0"/>
  </r>
  <r>
    <n v="17"/>
    <n v="32"/>
    <s v="JAWA BARAT"/>
    <n v="3217"/>
    <x v="16"/>
    <n v="156287"/>
    <s v="UNIT"/>
    <x v="0"/>
  </r>
  <r>
    <n v="18"/>
    <n v="32"/>
    <s v="JAWA BARAT"/>
    <n v="3218"/>
    <x v="17"/>
    <n v="60293"/>
    <s v="UNIT"/>
    <x v="0"/>
  </r>
  <r>
    <n v="19"/>
    <n v="32"/>
    <s v="JAWA BARAT"/>
    <n v="3271"/>
    <x v="18"/>
    <n v="86406"/>
    <s v="UNIT"/>
    <x v="0"/>
  </r>
  <r>
    <n v="20"/>
    <n v="32"/>
    <s v="JAWA BARAT"/>
    <n v="3272"/>
    <x v="19"/>
    <n v="39982"/>
    <s v="UNIT"/>
    <x v="0"/>
  </r>
  <r>
    <n v="21"/>
    <n v="32"/>
    <s v="JAWA BARAT"/>
    <n v="3273"/>
    <x v="20"/>
    <n v="343938"/>
    <s v="UNIT"/>
    <x v="0"/>
  </r>
  <r>
    <n v="22"/>
    <n v="32"/>
    <s v="JAWA BARAT"/>
    <n v="3274"/>
    <x v="21"/>
    <n v="40224"/>
    <s v="UNIT"/>
    <x v="0"/>
  </r>
  <r>
    <n v="23"/>
    <n v="32"/>
    <s v="JAWA BARAT"/>
    <n v="3275"/>
    <x v="22"/>
    <n v="203056"/>
    <s v="UNIT"/>
    <x v="0"/>
  </r>
  <r>
    <n v="24"/>
    <n v="32"/>
    <s v="JAWA BARAT"/>
    <n v="3276"/>
    <x v="23"/>
    <n v="162388"/>
    <s v="UNIT"/>
    <x v="0"/>
  </r>
  <r>
    <n v="25"/>
    <n v="32"/>
    <s v="JAWA BARAT"/>
    <n v="3277"/>
    <x v="24"/>
    <n v="56910"/>
    <s v="UNIT"/>
    <x v="0"/>
  </r>
  <r>
    <n v="26"/>
    <n v="32"/>
    <s v="JAWA BARAT"/>
    <n v="3278"/>
    <x v="25"/>
    <n v="91113"/>
    <s v="UNIT"/>
    <x v="0"/>
  </r>
  <r>
    <n v="27"/>
    <n v="32"/>
    <s v="JAWA BARAT"/>
    <n v="3279"/>
    <x v="26"/>
    <n v="25896"/>
    <s v="UNIT"/>
    <x v="0"/>
  </r>
  <r>
    <n v="28"/>
    <n v="32"/>
    <s v="JAWA BARAT"/>
    <n v="3201"/>
    <x v="0"/>
    <n v="398253"/>
    <s v="UNIT"/>
    <x v="1"/>
  </r>
  <r>
    <n v="29"/>
    <n v="32"/>
    <s v="JAWA BARAT"/>
    <n v="3202"/>
    <x v="1"/>
    <n v="285646"/>
    <s v="UNIT"/>
    <x v="1"/>
  </r>
  <r>
    <n v="30"/>
    <n v="32"/>
    <s v="JAWA BARAT"/>
    <n v="3203"/>
    <x v="2"/>
    <n v="266326"/>
    <s v="UNIT"/>
    <x v="1"/>
  </r>
  <r>
    <n v="31"/>
    <n v="32"/>
    <s v="JAWA BARAT"/>
    <n v="3204"/>
    <x v="3"/>
    <n v="375135"/>
    <s v="UNIT"/>
    <x v="1"/>
  </r>
  <r>
    <n v="32"/>
    <n v="32"/>
    <s v="JAWA BARAT"/>
    <n v="3205"/>
    <x v="4"/>
    <n v="275175"/>
    <s v="UNIT"/>
    <x v="1"/>
  </r>
  <r>
    <n v="33"/>
    <n v="32"/>
    <s v="JAWA BARAT"/>
    <n v="3206"/>
    <x v="5"/>
    <n v="199704"/>
    <s v="UNIT"/>
    <x v="1"/>
  </r>
  <r>
    <n v="34"/>
    <n v="32"/>
    <s v="JAWA BARAT"/>
    <n v="3207"/>
    <x v="6"/>
    <n v="148364"/>
    <s v="UNIT"/>
    <x v="1"/>
  </r>
  <r>
    <n v="35"/>
    <n v="32"/>
    <s v="JAWA BARAT"/>
    <n v="3208"/>
    <x v="7"/>
    <n v="100756"/>
    <s v="UNIT"/>
    <x v="1"/>
  </r>
  <r>
    <n v="36"/>
    <n v="32"/>
    <s v="JAWA BARAT"/>
    <n v="3209"/>
    <x v="8"/>
    <n v="268233"/>
    <s v="UNIT"/>
    <x v="1"/>
  </r>
  <r>
    <n v="37"/>
    <n v="32"/>
    <s v="JAWA BARAT"/>
    <n v="3210"/>
    <x v="9"/>
    <n v="166545"/>
    <s v="UNIT"/>
    <x v="1"/>
  </r>
  <r>
    <n v="38"/>
    <n v="32"/>
    <s v="JAWA BARAT"/>
    <n v="3211"/>
    <x v="10"/>
    <n v="123393"/>
    <s v="UNIT"/>
    <x v="1"/>
  </r>
  <r>
    <n v="39"/>
    <n v="32"/>
    <s v="JAWA BARAT"/>
    <n v="3212"/>
    <x v="11"/>
    <n v="202866"/>
    <s v="UNIT"/>
    <x v="1"/>
  </r>
  <r>
    <n v="40"/>
    <n v="32"/>
    <s v="JAWA BARAT"/>
    <n v="3213"/>
    <x v="12"/>
    <n v="180283"/>
    <s v="UNIT"/>
    <x v="1"/>
  </r>
  <r>
    <n v="41"/>
    <n v="32"/>
    <s v="JAWA BARAT"/>
    <n v="3214"/>
    <x v="13"/>
    <n v="92644"/>
    <s v="UNIT"/>
    <x v="1"/>
  </r>
  <r>
    <n v="42"/>
    <n v="32"/>
    <s v="JAWA BARAT"/>
    <n v="3215"/>
    <x v="14"/>
    <n v="248060"/>
    <s v="UNIT"/>
    <x v="1"/>
  </r>
  <r>
    <n v="43"/>
    <n v="32"/>
    <s v="JAWA BARAT"/>
    <n v="3216"/>
    <x v="15"/>
    <n v="245337"/>
    <s v="UNIT"/>
    <x v="1"/>
  </r>
  <r>
    <n v="44"/>
    <n v="32"/>
    <s v="JAWA BARAT"/>
    <n v="3217"/>
    <x v="16"/>
    <n v="165957"/>
    <s v="UNIT"/>
    <x v="1"/>
  </r>
  <r>
    <n v="45"/>
    <n v="32"/>
    <s v="JAWA BARAT"/>
    <n v="3218"/>
    <x v="17"/>
    <n v="64023"/>
    <s v="UNIT"/>
    <x v="1"/>
  </r>
  <r>
    <n v="46"/>
    <n v="32"/>
    <s v="JAWA BARAT"/>
    <n v="3271"/>
    <x v="18"/>
    <n v="91752"/>
    <s v="UNIT"/>
    <x v="1"/>
  </r>
  <r>
    <n v="47"/>
    <n v="32"/>
    <s v="JAWA BARAT"/>
    <n v="3272"/>
    <x v="19"/>
    <n v="42456"/>
    <s v="UNIT"/>
    <x v="1"/>
  </r>
  <r>
    <n v="48"/>
    <n v="32"/>
    <s v="JAWA BARAT"/>
    <n v="3273"/>
    <x v="20"/>
    <n v="365218"/>
    <s v="UNIT"/>
    <x v="1"/>
  </r>
  <r>
    <n v="49"/>
    <n v="32"/>
    <s v="JAWA BARAT"/>
    <n v="3274"/>
    <x v="21"/>
    <n v="42713"/>
    <s v="UNIT"/>
    <x v="1"/>
  </r>
  <r>
    <n v="50"/>
    <n v="32"/>
    <s v="JAWA BARAT"/>
    <n v="3275"/>
    <x v="22"/>
    <n v="215620"/>
    <s v="UNIT"/>
    <x v="1"/>
  </r>
  <r>
    <n v="51"/>
    <n v="32"/>
    <s v="JAWA BARAT"/>
    <n v="3276"/>
    <x v="23"/>
    <n v="172435"/>
    <s v="UNIT"/>
    <x v="1"/>
  </r>
  <r>
    <n v="52"/>
    <n v="32"/>
    <s v="JAWA BARAT"/>
    <n v="3277"/>
    <x v="24"/>
    <n v="60431"/>
    <s v="UNIT"/>
    <x v="1"/>
  </r>
  <r>
    <n v="53"/>
    <n v="32"/>
    <s v="JAWA BARAT"/>
    <n v="3278"/>
    <x v="25"/>
    <n v="96750"/>
    <s v="UNIT"/>
    <x v="1"/>
  </r>
  <r>
    <n v="54"/>
    <n v="32"/>
    <s v="JAWA BARAT"/>
    <n v="3279"/>
    <x v="26"/>
    <n v="27498"/>
    <s v="UNIT"/>
    <x v="1"/>
  </r>
  <r>
    <n v="55"/>
    <n v="32"/>
    <s v="JAWA BARAT"/>
    <n v="3201"/>
    <x v="0"/>
    <n v="422894"/>
    <s v="UNIT"/>
    <x v="2"/>
  </r>
  <r>
    <n v="56"/>
    <n v="32"/>
    <s v="JAWA BARAT"/>
    <n v="3202"/>
    <x v="1"/>
    <n v="303319"/>
    <s v="UNIT"/>
    <x v="2"/>
  </r>
  <r>
    <n v="57"/>
    <n v="32"/>
    <s v="JAWA BARAT"/>
    <n v="3203"/>
    <x v="2"/>
    <n v="282804"/>
    <s v="UNIT"/>
    <x v="2"/>
  </r>
  <r>
    <n v="58"/>
    <n v="32"/>
    <s v="JAWA BARAT"/>
    <n v="3204"/>
    <x v="3"/>
    <n v="398346"/>
    <s v="UNIT"/>
    <x v="2"/>
  </r>
  <r>
    <n v="59"/>
    <n v="32"/>
    <s v="JAWA BARAT"/>
    <n v="3205"/>
    <x v="4"/>
    <n v="292200"/>
    <s v="UNIT"/>
    <x v="2"/>
  </r>
  <r>
    <n v="60"/>
    <n v="32"/>
    <s v="JAWA BARAT"/>
    <n v="3206"/>
    <x v="5"/>
    <n v="212060"/>
    <s v="UNIT"/>
    <x v="2"/>
  </r>
  <r>
    <n v="61"/>
    <n v="32"/>
    <s v="JAWA BARAT"/>
    <n v="3207"/>
    <x v="6"/>
    <n v="157543"/>
    <s v="UNIT"/>
    <x v="2"/>
  </r>
  <r>
    <n v="62"/>
    <n v="32"/>
    <s v="JAWA BARAT"/>
    <n v="3208"/>
    <x v="7"/>
    <n v="106990"/>
    <s v="UNIT"/>
    <x v="2"/>
  </r>
  <r>
    <n v="63"/>
    <n v="32"/>
    <s v="JAWA BARAT"/>
    <n v="3209"/>
    <x v="8"/>
    <n v="284829"/>
    <s v="UNIT"/>
    <x v="2"/>
  </r>
  <r>
    <n v="64"/>
    <n v="32"/>
    <s v="JAWA BARAT"/>
    <n v="3210"/>
    <x v="9"/>
    <n v="176850"/>
    <s v="UNIT"/>
    <x v="2"/>
  </r>
  <r>
    <n v="65"/>
    <n v="32"/>
    <s v="JAWA BARAT"/>
    <n v="3211"/>
    <x v="10"/>
    <n v="131027"/>
    <s v="UNIT"/>
    <x v="2"/>
  </r>
  <r>
    <n v="66"/>
    <n v="32"/>
    <s v="JAWA BARAT"/>
    <n v="3212"/>
    <x v="11"/>
    <n v="215418"/>
    <s v="UNIT"/>
    <x v="2"/>
  </r>
  <r>
    <n v="67"/>
    <n v="32"/>
    <s v="JAWA BARAT"/>
    <n v="3213"/>
    <x v="12"/>
    <n v="191437"/>
    <s v="UNIT"/>
    <x v="2"/>
  </r>
  <r>
    <n v="68"/>
    <n v="32"/>
    <s v="JAWA BARAT"/>
    <n v="3214"/>
    <x v="13"/>
    <n v="98376"/>
    <s v="UNIT"/>
    <x v="2"/>
  </r>
  <r>
    <n v="69"/>
    <n v="32"/>
    <s v="JAWA BARAT"/>
    <n v="3215"/>
    <x v="14"/>
    <n v="263408"/>
    <s v="UNIT"/>
    <x v="2"/>
  </r>
  <r>
    <n v="70"/>
    <n v="32"/>
    <s v="JAWA BARAT"/>
    <n v="3216"/>
    <x v="15"/>
    <n v="260517"/>
    <s v="UNIT"/>
    <x v="2"/>
  </r>
  <r>
    <n v="71"/>
    <n v="32"/>
    <s v="JAWA BARAT"/>
    <n v="3217"/>
    <x v="16"/>
    <n v="176225"/>
    <s v="UNIT"/>
    <x v="2"/>
  </r>
  <r>
    <n v="72"/>
    <n v="32"/>
    <s v="JAWA BARAT"/>
    <n v="3218"/>
    <x v="17"/>
    <n v="67985"/>
    <s v="UNIT"/>
    <x v="2"/>
  </r>
  <r>
    <n v="73"/>
    <n v="32"/>
    <s v="JAWA BARAT"/>
    <n v="3271"/>
    <x v="18"/>
    <n v="97429"/>
    <s v="UNIT"/>
    <x v="2"/>
  </r>
  <r>
    <n v="74"/>
    <n v="32"/>
    <s v="JAWA BARAT"/>
    <n v="3272"/>
    <x v="19"/>
    <n v="45083"/>
    <s v="UNIT"/>
    <x v="2"/>
  </r>
  <r>
    <n v="75"/>
    <n v="32"/>
    <s v="JAWA BARAT"/>
    <n v="3273"/>
    <x v="20"/>
    <n v="387815"/>
    <s v="UNIT"/>
    <x v="2"/>
  </r>
  <r>
    <n v="76"/>
    <n v="32"/>
    <s v="JAWA BARAT"/>
    <n v="3274"/>
    <x v="21"/>
    <n v="45355"/>
    <s v="UNIT"/>
    <x v="2"/>
  </r>
  <r>
    <n v="77"/>
    <n v="32"/>
    <s v="JAWA BARAT"/>
    <n v="3275"/>
    <x v="22"/>
    <n v="228960"/>
    <s v="UNIT"/>
    <x v="2"/>
  </r>
  <r>
    <n v="78"/>
    <n v="32"/>
    <s v="JAWA BARAT"/>
    <n v="3276"/>
    <x v="23"/>
    <n v="183104"/>
    <s v="UNIT"/>
    <x v="2"/>
  </r>
  <r>
    <n v="79"/>
    <n v="32"/>
    <s v="JAWA BARAT"/>
    <n v="3277"/>
    <x v="24"/>
    <n v="64170"/>
    <s v="UNIT"/>
    <x v="2"/>
  </r>
  <r>
    <n v="80"/>
    <n v="32"/>
    <s v="JAWA BARAT"/>
    <n v="3278"/>
    <x v="25"/>
    <n v="102737"/>
    <s v="UNIT"/>
    <x v="2"/>
  </r>
  <r>
    <n v="81"/>
    <n v="32"/>
    <s v="JAWA BARAT"/>
    <n v="3279"/>
    <x v="26"/>
    <n v="29200"/>
    <s v="UNIT"/>
    <x v="2"/>
  </r>
  <r>
    <n v="82"/>
    <n v="32"/>
    <s v="JAWA BARAT"/>
    <n v="3201"/>
    <x v="0"/>
    <n v="449059"/>
    <s v="UNIT"/>
    <x v="3"/>
  </r>
  <r>
    <n v="83"/>
    <n v="32"/>
    <s v="JAWA BARAT"/>
    <n v="3202"/>
    <x v="1"/>
    <n v="322086"/>
    <s v="UNIT"/>
    <x v="3"/>
  </r>
  <r>
    <n v="84"/>
    <n v="32"/>
    <s v="JAWA BARAT"/>
    <n v="3203"/>
    <x v="2"/>
    <n v="300302"/>
    <s v="UNIT"/>
    <x v="3"/>
  </r>
  <r>
    <n v="85"/>
    <n v="32"/>
    <s v="JAWA BARAT"/>
    <n v="3204"/>
    <x v="3"/>
    <n v="422992"/>
    <s v="UNIT"/>
    <x v="3"/>
  </r>
  <r>
    <n v="86"/>
    <n v="32"/>
    <s v="JAWA BARAT"/>
    <n v="3205"/>
    <x v="4"/>
    <n v="310279"/>
    <s v="UNIT"/>
    <x v="3"/>
  </r>
  <r>
    <n v="87"/>
    <n v="32"/>
    <s v="JAWA BARAT"/>
    <n v="3206"/>
    <x v="5"/>
    <n v="225181"/>
    <s v="UNIT"/>
    <x v="3"/>
  </r>
  <r>
    <n v="88"/>
    <n v="32"/>
    <s v="JAWA BARAT"/>
    <n v="3207"/>
    <x v="6"/>
    <n v="167291"/>
    <s v="UNIT"/>
    <x v="3"/>
  </r>
  <r>
    <n v="89"/>
    <n v="32"/>
    <s v="JAWA BARAT"/>
    <n v="3208"/>
    <x v="7"/>
    <n v="113609"/>
    <s v="UNIT"/>
    <x v="3"/>
  </r>
  <r>
    <n v="90"/>
    <n v="32"/>
    <s v="JAWA BARAT"/>
    <n v="3209"/>
    <x v="8"/>
    <n v="302452"/>
    <s v="UNIT"/>
    <x v="3"/>
  </r>
  <r>
    <n v="91"/>
    <n v="32"/>
    <s v="JAWA BARAT"/>
    <n v="3210"/>
    <x v="9"/>
    <n v="187792"/>
    <s v="UNIT"/>
    <x v="3"/>
  </r>
  <r>
    <n v="92"/>
    <n v="32"/>
    <s v="JAWA BARAT"/>
    <n v="3211"/>
    <x v="10"/>
    <n v="139134"/>
    <s v="UNIT"/>
    <x v="3"/>
  </r>
  <r>
    <n v="93"/>
    <n v="32"/>
    <s v="JAWA BARAT"/>
    <n v="3212"/>
    <x v="11"/>
    <n v="228747"/>
    <s v="UNIT"/>
    <x v="3"/>
  </r>
  <r>
    <n v="94"/>
    <n v="32"/>
    <s v="JAWA BARAT"/>
    <n v="3213"/>
    <x v="12"/>
    <n v="203282"/>
    <s v="UNIT"/>
    <x v="3"/>
  </r>
  <r>
    <n v="95"/>
    <n v="32"/>
    <s v="JAWA BARAT"/>
    <n v="3214"/>
    <x v="13"/>
    <n v="104463"/>
    <s v="UNIT"/>
    <x v="3"/>
  </r>
  <r>
    <n v="96"/>
    <n v="32"/>
    <s v="JAWA BARAT"/>
    <n v="3215"/>
    <x v="14"/>
    <n v="279705"/>
    <s v="UNIT"/>
    <x v="3"/>
  </r>
  <r>
    <n v="97"/>
    <n v="32"/>
    <s v="JAWA BARAT"/>
    <n v="3216"/>
    <x v="15"/>
    <n v="276635"/>
    <s v="UNIT"/>
    <x v="3"/>
  </r>
  <r>
    <n v="98"/>
    <n v="32"/>
    <s v="JAWA BARAT"/>
    <n v="3217"/>
    <x v="16"/>
    <n v="187128"/>
    <s v="UNIT"/>
    <x v="3"/>
  </r>
  <r>
    <n v="99"/>
    <n v="32"/>
    <s v="JAWA BARAT"/>
    <n v="3218"/>
    <x v="17"/>
    <n v="72191"/>
    <s v="UNIT"/>
    <x v="3"/>
  </r>
  <r>
    <n v="100"/>
    <n v="32"/>
    <s v="JAWA BARAT"/>
    <n v="3271"/>
    <x v="18"/>
    <n v="103457"/>
    <s v="UNIT"/>
    <x v="3"/>
  </r>
  <r>
    <n v="101"/>
    <n v="32"/>
    <s v="JAWA BARAT"/>
    <n v="3272"/>
    <x v="19"/>
    <n v="47872"/>
    <s v="UNIT"/>
    <x v="3"/>
  </r>
  <r>
    <n v="102"/>
    <n v="32"/>
    <s v="JAWA BARAT"/>
    <n v="3273"/>
    <x v="20"/>
    <n v="411810"/>
    <s v="UNIT"/>
    <x v="3"/>
  </r>
  <r>
    <n v="103"/>
    <n v="32"/>
    <s v="JAWA BARAT"/>
    <n v="3274"/>
    <x v="21"/>
    <n v="48162"/>
    <s v="UNIT"/>
    <x v="3"/>
  </r>
  <r>
    <n v="104"/>
    <n v="32"/>
    <s v="JAWA BARAT"/>
    <n v="3275"/>
    <x v="22"/>
    <n v="243127"/>
    <s v="UNIT"/>
    <x v="3"/>
  </r>
  <r>
    <n v="105"/>
    <n v="32"/>
    <s v="JAWA BARAT"/>
    <n v="3276"/>
    <x v="23"/>
    <n v="194433"/>
    <s v="UNIT"/>
    <x v="3"/>
  </r>
  <r>
    <n v="106"/>
    <n v="32"/>
    <s v="JAWA BARAT"/>
    <n v="3277"/>
    <x v="24"/>
    <n v="68141"/>
    <s v="UNIT"/>
    <x v="3"/>
  </r>
  <r>
    <n v="107"/>
    <n v="32"/>
    <s v="JAWA BARAT"/>
    <n v="3278"/>
    <x v="25"/>
    <n v="109093"/>
    <s v="UNIT"/>
    <x v="3"/>
  </r>
  <r>
    <n v="108"/>
    <n v="32"/>
    <s v="JAWA BARAT"/>
    <n v="3279"/>
    <x v="26"/>
    <n v="31006"/>
    <s v="UNIT"/>
    <x v="3"/>
  </r>
  <r>
    <n v="109"/>
    <n v="32"/>
    <s v="JAWA BARAT"/>
    <n v="3201"/>
    <x v="0"/>
    <n v="476844"/>
    <s v="UNIT"/>
    <x v="4"/>
  </r>
  <r>
    <n v="110"/>
    <n v="32"/>
    <s v="JAWA BARAT"/>
    <n v="3202"/>
    <x v="1"/>
    <n v="342015"/>
    <s v="UNIT"/>
    <x v="4"/>
  </r>
  <r>
    <n v="111"/>
    <n v="32"/>
    <s v="JAWA BARAT"/>
    <n v="3203"/>
    <x v="2"/>
    <n v="318882"/>
    <s v="UNIT"/>
    <x v="4"/>
  </r>
  <r>
    <n v="112"/>
    <n v="32"/>
    <s v="JAWA BARAT"/>
    <n v="3204"/>
    <x v="3"/>
    <n v="449164"/>
    <s v="UNIT"/>
    <x v="4"/>
  </r>
  <r>
    <n v="113"/>
    <n v="32"/>
    <s v="JAWA BARAT"/>
    <n v="3205"/>
    <x v="4"/>
    <n v="329477"/>
    <s v="UNIT"/>
    <x v="4"/>
  </r>
  <r>
    <n v="114"/>
    <n v="32"/>
    <s v="JAWA BARAT"/>
    <n v="3206"/>
    <x v="5"/>
    <n v="239114"/>
    <s v="UNIT"/>
    <x v="4"/>
  </r>
  <r>
    <n v="115"/>
    <n v="32"/>
    <s v="JAWA BARAT"/>
    <n v="3207"/>
    <x v="6"/>
    <n v="177642"/>
    <s v="UNIT"/>
    <x v="4"/>
  </r>
  <r>
    <n v="116"/>
    <n v="32"/>
    <s v="JAWA BARAT"/>
    <n v="3208"/>
    <x v="7"/>
    <n v="120639"/>
    <s v="UNIT"/>
    <x v="4"/>
  </r>
  <r>
    <n v="117"/>
    <n v="32"/>
    <s v="JAWA BARAT"/>
    <n v="3209"/>
    <x v="8"/>
    <n v="321166"/>
    <s v="UNIT"/>
    <x v="4"/>
  </r>
  <r>
    <n v="118"/>
    <n v="32"/>
    <s v="JAWA BARAT"/>
    <n v="3210"/>
    <x v="9"/>
    <n v="199411"/>
    <s v="UNIT"/>
    <x v="4"/>
  </r>
  <r>
    <n v="119"/>
    <n v="32"/>
    <s v="JAWA BARAT"/>
    <n v="3211"/>
    <x v="10"/>
    <n v="147743"/>
    <s v="UNIT"/>
    <x v="4"/>
  </r>
  <r>
    <n v="120"/>
    <n v="32"/>
    <s v="JAWA BARAT"/>
    <n v="3212"/>
    <x v="11"/>
    <n v="242900"/>
    <s v="UNIT"/>
    <x v="4"/>
  </r>
  <r>
    <n v="121"/>
    <n v="32"/>
    <s v="JAWA BARAT"/>
    <n v="3213"/>
    <x v="12"/>
    <n v="215859"/>
    <s v="UNIT"/>
    <x v="4"/>
  </r>
  <r>
    <n v="122"/>
    <n v="32"/>
    <s v="JAWA BARAT"/>
    <n v="3214"/>
    <x v="13"/>
    <n v="110926"/>
    <s v="UNIT"/>
    <x v="4"/>
  </r>
  <r>
    <n v="123"/>
    <n v="32"/>
    <s v="JAWA BARAT"/>
    <n v="3215"/>
    <x v="14"/>
    <n v="297011"/>
    <s v="UNIT"/>
    <x v="4"/>
  </r>
  <r>
    <n v="124"/>
    <n v="32"/>
    <s v="JAWA BARAT"/>
    <n v="3216"/>
    <x v="15"/>
    <n v="293752"/>
    <s v="UNIT"/>
    <x v="4"/>
  </r>
  <r>
    <n v="125"/>
    <n v="32"/>
    <s v="JAWA BARAT"/>
    <n v="3217"/>
    <x v="16"/>
    <n v="198707"/>
    <s v="UNIT"/>
    <x v="4"/>
  </r>
  <r>
    <n v="126"/>
    <n v="32"/>
    <s v="JAWA BARAT"/>
    <n v="3218"/>
    <x v="17"/>
    <n v="76658"/>
    <s v="UNIT"/>
    <x v="4"/>
  </r>
  <r>
    <n v="127"/>
    <n v="32"/>
    <s v="JAWA BARAT"/>
    <n v="3271"/>
    <x v="18"/>
    <n v="109858"/>
    <s v="UNIT"/>
    <x v="4"/>
  </r>
  <r>
    <n v="128"/>
    <n v="32"/>
    <s v="JAWA BARAT"/>
    <n v="3272"/>
    <x v="19"/>
    <n v="50834"/>
    <s v="UNIT"/>
    <x v="4"/>
  </r>
  <r>
    <n v="129"/>
    <n v="32"/>
    <s v="JAWA BARAT"/>
    <n v="3273"/>
    <x v="20"/>
    <n v="437290"/>
    <s v="UNIT"/>
    <x v="4"/>
  </r>
  <r>
    <n v="130"/>
    <n v="32"/>
    <s v="JAWA BARAT"/>
    <n v="3274"/>
    <x v="21"/>
    <n v="51142"/>
    <s v="UNIT"/>
    <x v="4"/>
  </r>
  <r>
    <n v="131"/>
    <n v="32"/>
    <s v="JAWA BARAT"/>
    <n v="3275"/>
    <x v="22"/>
    <n v="258170"/>
    <s v="UNIT"/>
    <x v="4"/>
  </r>
  <r>
    <n v="132"/>
    <n v="32"/>
    <s v="JAWA BARAT"/>
    <n v="3276"/>
    <x v="23"/>
    <n v="206463"/>
    <s v="UNIT"/>
    <x v="4"/>
  </r>
  <r>
    <n v="133"/>
    <n v="32"/>
    <s v="JAWA BARAT"/>
    <n v="3277"/>
    <x v="24"/>
    <n v="72357"/>
    <s v="UNIT"/>
    <x v="4"/>
  </r>
  <r>
    <n v="134"/>
    <n v="32"/>
    <s v="JAWA BARAT"/>
    <n v="3278"/>
    <x v="25"/>
    <n v="115843"/>
    <s v="UNIT"/>
    <x v="4"/>
  </r>
  <r>
    <n v="135"/>
    <n v="32"/>
    <s v="JAWA BARAT"/>
    <n v="3279"/>
    <x v="26"/>
    <n v="32925"/>
    <s v="UNIT"/>
    <x v="4"/>
  </r>
  <r>
    <n v="136"/>
    <n v="32"/>
    <s v="JAWA BARAT"/>
    <n v="3201"/>
    <x v="0"/>
    <n v="506347"/>
    <s v="UNIT"/>
    <x v="5"/>
  </r>
  <r>
    <n v="137"/>
    <n v="32"/>
    <s v="JAWA BARAT"/>
    <n v="3202"/>
    <x v="1"/>
    <n v="363176"/>
    <s v="UNIT"/>
    <x v="5"/>
  </r>
  <r>
    <n v="138"/>
    <n v="32"/>
    <s v="JAWA BARAT"/>
    <n v="3203"/>
    <x v="2"/>
    <n v="338612"/>
    <s v="UNIT"/>
    <x v="5"/>
  </r>
  <r>
    <n v="139"/>
    <n v="32"/>
    <s v="JAWA BARAT"/>
    <n v="3204"/>
    <x v="3"/>
    <n v="476954"/>
    <s v="UNIT"/>
    <x v="5"/>
  </r>
  <r>
    <n v="140"/>
    <n v="32"/>
    <s v="JAWA BARAT"/>
    <n v="3205"/>
    <x v="4"/>
    <n v="349863"/>
    <s v="UNIT"/>
    <x v="5"/>
  </r>
  <r>
    <n v="141"/>
    <n v="32"/>
    <s v="JAWA BARAT"/>
    <n v="3206"/>
    <x v="5"/>
    <n v="253908"/>
    <s v="UNIT"/>
    <x v="5"/>
  </r>
  <r>
    <n v="142"/>
    <n v="32"/>
    <s v="JAWA BARAT"/>
    <n v="3207"/>
    <x v="6"/>
    <n v="188633"/>
    <s v="UNIT"/>
    <x v="5"/>
  </r>
  <r>
    <n v="143"/>
    <n v="32"/>
    <s v="JAWA BARAT"/>
    <n v="3208"/>
    <x v="7"/>
    <n v="128103"/>
    <s v="UNIT"/>
    <x v="5"/>
  </r>
  <r>
    <n v="144"/>
    <n v="32"/>
    <s v="JAWA BARAT"/>
    <n v="3209"/>
    <x v="8"/>
    <n v="341037"/>
    <s v="UNIT"/>
    <x v="5"/>
  </r>
  <r>
    <n v="145"/>
    <n v="32"/>
    <s v="JAWA BARAT"/>
    <n v="3210"/>
    <x v="9"/>
    <n v="211749"/>
    <s v="UNIT"/>
    <x v="5"/>
  </r>
  <r>
    <n v="146"/>
    <n v="32"/>
    <s v="JAWA BARAT"/>
    <n v="3211"/>
    <x v="10"/>
    <n v="156884"/>
    <s v="UNIT"/>
    <x v="5"/>
  </r>
  <r>
    <n v="147"/>
    <n v="32"/>
    <s v="JAWA BARAT"/>
    <n v="3212"/>
    <x v="11"/>
    <n v="257929"/>
    <s v="UNIT"/>
    <x v="5"/>
  </r>
  <r>
    <n v="148"/>
    <n v="32"/>
    <s v="JAWA BARAT"/>
    <n v="3213"/>
    <x v="12"/>
    <n v="229215"/>
    <s v="UNIT"/>
    <x v="5"/>
  </r>
  <r>
    <n v="149"/>
    <n v="32"/>
    <s v="JAWA BARAT"/>
    <n v="3214"/>
    <x v="13"/>
    <n v="117790"/>
    <s v="UNIT"/>
    <x v="5"/>
  </r>
  <r>
    <n v="150"/>
    <n v="32"/>
    <s v="JAWA BARAT"/>
    <n v="3215"/>
    <x v="14"/>
    <n v="315388"/>
    <s v="UNIT"/>
    <x v="5"/>
  </r>
  <r>
    <n v="151"/>
    <n v="32"/>
    <s v="JAWA BARAT"/>
    <n v="3216"/>
    <x v="15"/>
    <n v="311927"/>
    <s v="UNIT"/>
    <x v="5"/>
  </r>
  <r>
    <n v="152"/>
    <n v="32"/>
    <s v="JAWA BARAT"/>
    <n v="3217"/>
    <x v="16"/>
    <n v="211001"/>
    <s v="UNIT"/>
    <x v="5"/>
  </r>
  <r>
    <n v="153"/>
    <n v="32"/>
    <s v="JAWA BARAT"/>
    <n v="3218"/>
    <x v="17"/>
    <n v="81401"/>
    <s v="UNIT"/>
    <x v="5"/>
  </r>
  <r>
    <n v="154"/>
    <n v="32"/>
    <s v="JAWA BARAT"/>
    <n v="3271"/>
    <x v="18"/>
    <n v="116656"/>
    <s v="UNIT"/>
    <x v="5"/>
  </r>
  <r>
    <n v="155"/>
    <n v="32"/>
    <s v="JAWA BARAT"/>
    <n v="3272"/>
    <x v="19"/>
    <n v="53979"/>
    <s v="UNIT"/>
    <x v="5"/>
  </r>
  <r>
    <n v="156"/>
    <n v="32"/>
    <s v="JAWA BARAT"/>
    <n v="3273"/>
    <x v="20"/>
    <n v="464346"/>
    <s v="UNIT"/>
    <x v="5"/>
  </r>
  <r>
    <n v="157"/>
    <n v="32"/>
    <s v="JAWA BARAT"/>
    <n v="3274"/>
    <x v="21"/>
    <n v="54306"/>
    <s v="UNIT"/>
    <x v="5"/>
  </r>
  <r>
    <n v="158"/>
    <n v="32"/>
    <s v="JAWA BARAT"/>
    <n v="3275"/>
    <x v="22"/>
    <n v="274143"/>
    <s v="UNIT"/>
    <x v="5"/>
  </r>
  <r>
    <n v="159"/>
    <n v="32"/>
    <s v="JAWA BARAT"/>
    <n v="3276"/>
    <x v="23"/>
    <n v="219238"/>
    <s v="UNIT"/>
    <x v="5"/>
  </r>
  <r>
    <n v="160"/>
    <n v="32"/>
    <s v="JAWA BARAT"/>
    <n v="3277"/>
    <x v="24"/>
    <n v="76833"/>
    <s v="UNIT"/>
    <x v="5"/>
  </r>
  <r>
    <n v="161"/>
    <n v="32"/>
    <s v="JAWA BARAT"/>
    <n v="3278"/>
    <x v="25"/>
    <n v="123010"/>
    <s v="UNIT"/>
    <x v="5"/>
  </r>
  <r>
    <n v="162"/>
    <n v="32"/>
    <s v="JAWA BARAT"/>
    <n v="3279"/>
    <x v="26"/>
    <n v="34962"/>
    <s v="UNIT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Jumlah UMKM" cacheId="4" applyNumberFormats="0" applyBorderFormats="0" applyFontFormats="0" applyPatternFormats="0" applyAlignmentFormats="0" applyWidthHeightFormats="0" dataCaption="" updatedVersion="6" compact="0" compactData="0">
  <location ref="J1:AL9" firstHeaderRow="1" firstDataRow="2" firstDataCol="1"/>
  <pivotFields count="8">
    <pivotField name="id" compact="0" outline="0" multipleItemSelectionAllowed="1" showAll="0"/>
    <pivotField name="kode_provinsi" compact="0" outline="0" multipleItemSelectionAllowed="1" showAll="0"/>
    <pivotField name="nama_provinsi" compact="0" outline="0" multipleItemSelectionAllowed="1" showAll="0"/>
    <pivotField name="kode_kabupaten_kota" compact="0" outline="0" multipleItemSelectionAllowed="1" showAll="0"/>
    <pivotField name="nama_kabupaten_kota" axis="axisCol" compact="0" outline="0" multipleItemSelectionAllowed="1" showAll="0" sortType="ascending">
      <items count="28">
        <item x="3"/>
        <item x="16"/>
        <item x="15"/>
        <item x="0"/>
        <item x="6"/>
        <item x="2"/>
        <item x="8"/>
        <item x="4"/>
        <item x="11"/>
        <item x="14"/>
        <item x="7"/>
        <item x="9"/>
        <item x="17"/>
        <item x="13"/>
        <item x="12"/>
        <item x="1"/>
        <item x="10"/>
        <item x="5"/>
        <item x="20"/>
        <item x="26"/>
        <item x="22"/>
        <item x="18"/>
        <item x="24"/>
        <item x="21"/>
        <item x="23"/>
        <item x="19"/>
        <item x="25"/>
        <item t="default"/>
      </items>
    </pivotField>
    <pivotField name="jumlah_umkm" dataField="1" compact="0" outline="0" multipleItemSelectionAllowed="1" showAll="0"/>
    <pivotField name="satuan" compact="0" outline="0" multipleItemSelectionAllowed="1" showAll="0"/>
    <pivotField name="tahun" axis="axisRow" compact="0" outline="0" multipleItemSelectionAllowed="1" showAll="0" sortType="ascending">
      <items count="7">
        <item x="0"/>
        <item x="1"/>
        <item x="2"/>
        <item x="3"/>
        <item x="4"/>
        <item x="5"/>
        <item t="default"/>
      </items>
    </pivotField>
  </pivotFields>
  <rowFields count="1">
    <field x="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SUM of jumlah_umkm" fld="5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jk.go.id/id/kanal/syariah/data-dan-statistik/statistik-perbankan-syariah/Default.aspx" TargetMode="External"/><Relationship Id="rId2" Type="http://schemas.openxmlformats.org/officeDocument/2006/relationships/hyperlink" Target="https://jabar.bps.go.id/indicator/3/46/2/inflasi-tahunan.html" TargetMode="External"/><Relationship Id="rId1" Type="http://schemas.openxmlformats.org/officeDocument/2006/relationships/hyperlink" Target="https://opendata.jabarprov.go.id/id/dataset/jumlah-usaha-mikro-kecil-menengah-umkm-berdasarkan-kabupatenkota-di-jawa-barat" TargetMode="External"/><Relationship Id="rId4" Type="http://schemas.openxmlformats.org/officeDocument/2006/relationships/hyperlink" Target="https://jabar.bps.go.id/indicator/155/101/1/-seri-2010-pdrb-atas-dasar-harga-konstan-menurut-kabupaten-kota-provinsi-jawa-bara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workbookViewId="0"/>
  </sheetViews>
  <sheetFormatPr defaultColWidth="12.5703125" defaultRowHeight="15.75" customHeight="1" x14ac:dyDescent="0.2"/>
  <cols>
    <col min="1" max="1" width="37.140625" customWidth="1"/>
  </cols>
  <sheetData>
    <row r="1" spans="1:7" ht="15.75" customHeight="1" x14ac:dyDescent="0.25">
      <c r="A1" s="1"/>
      <c r="B1" s="1">
        <v>2016</v>
      </c>
      <c r="C1" s="1">
        <v>2017</v>
      </c>
      <c r="D1" s="1">
        <v>2018</v>
      </c>
      <c r="E1" s="1">
        <v>2019</v>
      </c>
      <c r="F1" s="1">
        <v>2020</v>
      </c>
      <c r="G1" s="1">
        <v>2021</v>
      </c>
    </row>
    <row r="2" spans="1:7" ht="15.75" customHeight="1" x14ac:dyDescent="0.25">
      <c r="A2" s="1" t="s">
        <v>0</v>
      </c>
      <c r="B2" s="2" t="s">
        <v>1</v>
      </c>
      <c r="C2" s="2" t="s">
        <v>2</v>
      </c>
      <c r="D2" s="3">
        <v>44990</v>
      </c>
      <c r="E2" s="2" t="s">
        <v>3</v>
      </c>
      <c r="F2" s="2" t="s">
        <v>4</v>
      </c>
      <c r="G2" s="2" t="s">
        <v>5</v>
      </c>
    </row>
    <row r="3" spans="1:7" ht="15.75" customHeight="1" x14ac:dyDescent="0.2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 ht="15.75" customHeight="1" x14ac:dyDescent="0.25">
      <c r="A4" s="1" t="s">
        <v>13</v>
      </c>
      <c r="B4" s="2" t="s">
        <v>14</v>
      </c>
      <c r="C4" s="2" t="s">
        <v>15</v>
      </c>
      <c r="D4" s="2" t="s">
        <v>16</v>
      </c>
      <c r="E4" s="4">
        <v>45203</v>
      </c>
      <c r="F4" s="2" t="s">
        <v>17</v>
      </c>
      <c r="G4" s="2" t="s">
        <v>18</v>
      </c>
    </row>
    <row r="5" spans="1:7" ht="15.75" customHeight="1" x14ac:dyDescent="0.25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</row>
    <row r="6" spans="1:7" ht="15.75" customHeight="1" x14ac:dyDescent="0.25">
      <c r="A6" s="1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32</v>
      </c>
    </row>
    <row r="7" spans="1:7" ht="15.75" customHeight="1" x14ac:dyDescent="0.25">
      <c r="A7" s="1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30"/>
  <sheetViews>
    <sheetView workbookViewId="0"/>
  </sheetViews>
  <sheetFormatPr defaultColWidth="12.5703125" defaultRowHeight="15.75" customHeight="1" x14ac:dyDescent="0.2"/>
  <sheetData>
    <row r="1" spans="1:16" x14ac:dyDescent="0.2">
      <c r="B1" s="5">
        <v>2016</v>
      </c>
      <c r="C1" s="5">
        <v>2017</v>
      </c>
      <c r="D1" s="5">
        <v>2018</v>
      </c>
      <c r="E1" s="5">
        <v>2019</v>
      </c>
      <c r="F1" s="5">
        <v>2020</v>
      </c>
      <c r="G1" s="5">
        <v>2021</v>
      </c>
      <c r="H1" s="5" t="s">
        <v>40</v>
      </c>
    </row>
    <row r="2" spans="1:16" ht="15.75" customHeight="1" x14ac:dyDescent="0.25">
      <c r="A2" s="1" t="s">
        <v>41</v>
      </c>
      <c r="B2" s="6">
        <v>27002.25</v>
      </c>
      <c r="C2" s="6">
        <v>28654.97</v>
      </c>
      <c r="D2" s="6">
        <v>30413.57</v>
      </c>
      <c r="E2" s="6">
        <v>32295.73</v>
      </c>
      <c r="F2" s="6">
        <v>32162.74</v>
      </c>
      <c r="G2" s="6">
        <v>33372.480000000003</v>
      </c>
      <c r="H2" s="5">
        <v>1000000</v>
      </c>
      <c r="I2" s="7">
        <f t="shared" ref="I2:I10" si="0">B2*H2</f>
        <v>27002250000</v>
      </c>
      <c r="J2" s="7">
        <f t="shared" ref="J2:J10" si="1">C2*H2</f>
        <v>28654970000</v>
      </c>
      <c r="K2" s="7">
        <f t="shared" ref="K2:K10" si="2">D2*H2</f>
        <v>30413570000</v>
      </c>
      <c r="L2" s="7">
        <f t="shared" ref="L2:L10" si="3">E2*H2</f>
        <v>32295730000</v>
      </c>
      <c r="M2" s="7">
        <f t="shared" ref="M2:M10" si="4">F2*H2</f>
        <v>32162740000</v>
      </c>
      <c r="N2" s="7">
        <f t="shared" ref="N2:N10" si="5">G2*H2</f>
        <v>33372480000.000004</v>
      </c>
    </row>
    <row r="3" spans="1:16" ht="15.75" customHeight="1" x14ac:dyDescent="0.25">
      <c r="A3" s="1" t="s">
        <v>42</v>
      </c>
      <c r="B3" s="6">
        <v>7379.48</v>
      </c>
      <c r="C3" s="6">
        <v>7780.42</v>
      </c>
      <c r="D3" s="6">
        <v>8209.92</v>
      </c>
      <c r="E3" s="6">
        <v>8664.02</v>
      </c>
      <c r="F3" s="6">
        <v>8534.7199999999993</v>
      </c>
      <c r="G3" s="6">
        <v>8851.0499999999993</v>
      </c>
      <c r="H3" s="5">
        <v>1000000</v>
      </c>
      <c r="I3" s="7">
        <f t="shared" si="0"/>
        <v>7379480000</v>
      </c>
      <c r="J3" s="7">
        <f t="shared" si="1"/>
        <v>7780420000</v>
      </c>
      <c r="K3" s="7">
        <f t="shared" si="2"/>
        <v>8209920000</v>
      </c>
      <c r="L3" s="7">
        <f t="shared" si="3"/>
        <v>8664020000</v>
      </c>
      <c r="M3" s="7">
        <f t="shared" si="4"/>
        <v>8534719999.999999</v>
      </c>
      <c r="N3" s="7">
        <f t="shared" si="5"/>
        <v>8851050000</v>
      </c>
    </row>
    <row r="4" spans="1:16" ht="15.75" customHeight="1" x14ac:dyDescent="0.25">
      <c r="A4" s="1" t="s">
        <v>43</v>
      </c>
      <c r="B4" s="6">
        <v>161227.82999999999</v>
      </c>
      <c r="C4" s="6">
        <v>172851.96</v>
      </c>
      <c r="D4" s="6">
        <v>185084.18</v>
      </c>
      <c r="E4" s="6">
        <v>197642.89</v>
      </c>
      <c r="F4" s="6">
        <v>193144.95</v>
      </c>
      <c r="G4" s="6">
        <v>200414.03</v>
      </c>
      <c r="H4" s="5">
        <v>1000000</v>
      </c>
      <c r="I4" s="7">
        <f t="shared" si="0"/>
        <v>161227830000</v>
      </c>
      <c r="J4" s="7">
        <f t="shared" si="1"/>
        <v>172851960000</v>
      </c>
      <c r="K4" s="7">
        <f t="shared" si="2"/>
        <v>185084180000</v>
      </c>
      <c r="L4" s="7">
        <f t="shared" si="3"/>
        <v>197642890000</v>
      </c>
      <c r="M4" s="7">
        <f t="shared" si="4"/>
        <v>193144950000</v>
      </c>
      <c r="N4" s="7">
        <f t="shared" si="5"/>
        <v>200414030000</v>
      </c>
    </row>
    <row r="5" spans="1:16" ht="15.75" customHeight="1" x14ac:dyDescent="0.25">
      <c r="A5" s="1" t="s">
        <v>44</v>
      </c>
      <c r="B5" s="6">
        <v>14077.05</v>
      </c>
      <c r="C5" s="6">
        <v>14893.14</v>
      </c>
      <c r="D5" s="6">
        <v>15817.18</v>
      </c>
      <c r="E5" s="6">
        <v>16812.490000000002</v>
      </c>
      <c r="F5" s="6">
        <v>16648.439999999999</v>
      </c>
      <c r="G5" s="6">
        <v>17154.55</v>
      </c>
      <c r="H5" s="5">
        <v>1000000</v>
      </c>
      <c r="I5" s="7">
        <f t="shared" si="0"/>
        <v>14077050000</v>
      </c>
      <c r="J5" s="7">
        <f t="shared" si="1"/>
        <v>14893140000</v>
      </c>
      <c r="K5" s="7">
        <f t="shared" si="2"/>
        <v>15817180000</v>
      </c>
      <c r="L5" s="7">
        <f t="shared" si="3"/>
        <v>16812490000.000002</v>
      </c>
      <c r="M5" s="7">
        <f t="shared" si="4"/>
        <v>16648439999.999998</v>
      </c>
      <c r="N5" s="7">
        <f t="shared" si="5"/>
        <v>17154550000</v>
      </c>
    </row>
    <row r="6" spans="1:16" ht="15.75" customHeight="1" x14ac:dyDescent="0.25">
      <c r="A6" s="1" t="s">
        <v>45</v>
      </c>
      <c r="B6" s="6">
        <v>58831.08</v>
      </c>
      <c r="C6" s="6">
        <v>62202.01</v>
      </c>
      <c r="D6" s="6">
        <v>65845.09</v>
      </c>
      <c r="E6" s="6">
        <v>69406.53</v>
      </c>
      <c r="F6" s="6">
        <v>67619.240000000005</v>
      </c>
      <c r="G6" s="6">
        <v>69796.94</v>
      </c>
      <c r="H6" s="5">
        <v>1000000</v>
      </c>
      <c r="I6" s="7">
        <f t="shared" si="0"/>
        <v>58831080000</v>
      </c>
      <c r="J6" s="7">
        <f t="shared" si="1"/>
        <v>62202010000</v>
      </c>
      <c r="K6" s="7">
        <f t="shared" si="2"/>
        <v>65845090000</v>
      </c>
      <c r="L6" s="7">
        <f t="shared" si="3"/>
        <v>69406530000</v>
      </c>
      <c r="M6" s="7">
        <f t="shared" si="4"/>
        <v>67619240000.000008</v>
      </c>
      <c r="N6" s="7">
        <f t="shared" si="5"/>
        <v>69796940000</v>
      </c>
    </row>
    <row r="7" spans="1:16" ht="15.75" customHeight="1" x14ac:dyDescent="0.25">
      <c r="A7" s="1" t="s">
        <v>46</v>
      </c>
      <c r="B7" s="6">
        <v>40263.230000000003</v>
      </c>
      <c r="C7" s="6">
        <v>42981.279999999999</v>
      </c>
      <c r="D7" s="6">
        <v>45978.89</v>
      </c>
      <c r="E7" s="6">
        <v>49076.58</v>
      </c>
      <c r="F7" s="6">
        <v>48135.59</v>
      </c>
      <c r="G7" s="6">
        <v>49946.93</v>
      </c>
      <c r="H7" s="5">
        <v>1000000</v>
      </c>
      <c r="I7" s="7">
        <f t="shared" si="0"/>
        <v>40263230000</v>
      </c>
      <c r="J7" s="7">
        <f t="shared" si="1"/>
        <v>42981280000</v>
      </c>
      <c r="K7" s="7">
        <f t="shared" si="2"/>
        <v>45978890000</v>
      </c>
      <c r="L7" s="7">
        <f t="shared" si="3"/>
        <v>49076580000</v>
      </c>
      <c r="M7" s="7">
        <f t="shared" si="4"/>
        <v>48135590000</v>
      </c>
      <c r="N7" s="7">
        <f t="shared" si="5"/>
        <v>49946930000</v>
      </c>
    </row>
    <row r="8" spans="1:16" ht="15.75" customHeight="1" x14ac:dyDescent="0.25">
      <c r="A8" s="1" t="s">
        <v>47</v>
      </c>
      <c r="B8" s="6">
        <v>18882.16</v>
      </c>
      <c r="C8" s="6">
        <v>19907.13</v>
      </c>
      <c r="D8" s="6">
        <v>21192.6</v>
      </c>
      <c r="E8" s="6">
        <v>22856.04</v>
      </c>
      <c r="F8" s="6">
        <v>22340.560000000001</v>
      </c>
      <c r="G8" s="6">
        <v>23275.78</v>
      </c>
      <c r="H8" s="5">
        <v>1000000</v>
      </c>
      <c r="I8" s="7">
        <f t="shared" si="0"/>
        <v>18882160000</v>
      </c>
      <c r="J8" s="7">
        <f t="shared" si="1"/>
        <v>19907130000</v>
      </c>
      <c r="K8" s="7">
        <f t="shared" si="2"/>
        <v>21192600000</v>
      </c>
      <c r="L8" s="7">
        <f t="shared" si="3"/>
        <v>22856040000</v>
      </c>
      <c r="M8" s="7">
        <f t="shared" si="4"/>
        <v>22340560000</v>
      </c>
      <c r="N8" s="7">
        <f t="shared" si="5"/>
        <v>23275780000</v>
      </c>
    </row>
    <row r="9" spans="1:16" ht="15.75" customHeight="1" x14ac:dyDescent="0.25">
      <c r="A9" s="1" t="s">
        <v>48</v>
      </c>
      <c r="B9" s="6">
        <v>13225.25</v>
      </c>
      <c r="C9" s="6">
        <v>14027.95</v>
      </c>
      <c r="D9" s="6">
        <v>14859.11</v>
      </c>
      <c r="E9" s="6">
        <v>15746.12</v>
      </c>
      <c r="F9" s="6">
        <v>15430.02</v>
      </c>
      <c r="G9" s="6">
        <v>15981.25</v>
      </c>
      <c r="H9" s="5">
        <v>1000000</v>
      </c>
      <c r="I9" s="7">
        <f t="shared" si="0"/>
        <v>13225250000</v>
      </c>
      <c r="J9" s="7">
        <f t="shared" si="1"/>
        <v>14027950000</v>
      </c>
      <c r="K9" s="7">
        <f t="shared" si="2"/>
        <v>14859110000</v>
      </c>
      <c r="L9" s="7">
        <f t="shared" si="3"/>
        <v>15746120000</v>
      </c>
      <c r="M9" s="7">
        <f t="shared" si="4"/>
        <v>15430020000</v>
      </c>
      <c r="N9" s="7">
        <f t="shared" si="5"/>
        <v>15981250000</v>
      </c>
    </row>
    <row r="10" spans="1:16" ht="15.75" customHeight="1" x14ac:dyDescent="0.25">
      <c r="A10" s="1" t="s">
        <v>49</v>
      </c>
      <c r="B10" s="6">
        <v>2772.84</v>
      </c>
      <c r="C10" s="6">
        <v>2919.72</v>
      </c>
      <c r="D10" s="6">
        <v>3067.11</v>
      </c>
      <c r="E10" s="6">
        <v>3221.45</v>
      </c>
      <c r="F10" s="6">
        <v>3251.7</v>
      </c>
      <c r="G10" s="6">
        <v>3364.26</v>
      </c>
      <c r="H10" s="5">
        <v>1000000</v>
      </c>
      <c r="I10" s="7">
        <f t="shared" si="0"/>
        <v>2772840000</v>
      </c>
      <c r="J10" s="7">
        <f t="shared" si="1"/>
        <v>2919720000</v>
      </c>
      <c r="K10" s="7">
        <f t="shared" si="2"/>
        <v>3067110000</v>
      </c>
      <c r="L10" s="7">
        <f t="shared" si="3"/>
        <v>3221450000</v>
      </c>
      <c r="M10" s="7">
        <f t="shared" si="4"/>
        <v>3251700000</v>
      </c>
      <c r="N10" s="7">
        <f t="shared" si="5"/>
        <v>3364260000</v>
      </c>
    </row>
    <row r="12" spans="1:16" x14ac:dyDescent="0.2">
      <c r="B12" s="5" t="s">
        <v>40</v>
      </c>
      <c r="C12" s="5">
        <v>2016</v>
      </c>
      <c r="D12" s="5">
        <v>2017</v>
      </c>
      <c r="E12" s="5">
        <v>2018</v>
      </c>
      <c r="F12" s="5">
        <v>2019</v>
      </c>
      <c r="G12" s="5">
        <v>2020</v>
      </c>
      <c r="H12" s="5">
        <v>2021</v>
      </c>
      <c r="J12" s="5" t="s">
        <v>50</v>
      </c>
      <c r="K12" s="5">
        <v>2016</v>
      </c>
      <c r="L12" s="5">
        <v>2017</v>
      </c>
      <c r="M12" s="5">
        <v>2018</v>
      </c>
      <c r="N12" s="5">
        <v>2019</v>
      </c>
      <c r="O12" s="5">
        <v>2020</v>
      </c>
      <c r="P12" s="5">
        <v>2021</v>
      </c>
    </row>
    <row r="13" spans="1:16" ht="15.75" customHeight="1" x14ac:dyDescent="0.25">
      <c r="A13" s="1" t="s">
        <v>41</v>
      </c>
      <c r="B13" s="5">
        <v>1000000</v>
      </c>
      <c r="C13" s="8">
        <f t="shared" ref="C13:C21" si="6">B2/B13</f>
        <v>2.7002249999999998E-2</v>
      </c>
      <c r="D13" s="8">
        <f t="shared" ref="D13:D21" si="7">C2/B13</f>
        <v>2.8654970000000002E-2</v>
      </c>
      <c r="E13" s="8">
        <f t="shared" ref="E13:E21" si="8">D2/B13</f>
        <v>3.0413570000000001E-2</v>
      </c>
      <c r="F13" s="8">
        <f t="shared" ref="F13:F21" si="9">E2/B13</f>
        <v>3.2295730000000002E-2</v>
      </c>
      <c r="G13" s="8">
        <f t="shared" ref="G13:G21" si="10">F2/B13</f>
        <v>3.2162740000000002E-2</v>
      </c>
      <c r="H13" s="8">
        <f t="shared" ref="H13:H21" si="11">G2/B13</f>
        <v>3.3372480000000003E-2</v>
      </c>
      <c r="I13" s="1" t="s">
        <v>41</v>
      </c>
      <c r="J13" s="5">
        <v>1000000000000</v>
      </c>
      <c r="K13" s="8">
        <f t="shared" ref="K13:K21" si="12">I2/J13</f>
        <v>2.7002249999999998E-2</v>
      </c>
      <c r="L13" s="8">
        <f t="shared" ref="L13:L21" si="13">J2/J13</f>
        <v>2.8654969999999998E-2</v>
      </c>
      <c r="M13" s="8">
        <f t="shared" ref="M13:M21" si="14">K2/J13</f>
        <v>3.0413570000000001E-2</v>
      </c>
      <c r="N13" s="8">
        <f t="shared" ref="N13:N21" si="15">L2/J13</f>
        <v>3.2295730000000002E-2</v>
      </c>
      <c r="O13" s="8">
        <f t="shared" ref="O13:O21" si="16">M2/J13</f>
        <v>3.2162740000000002E-2</v>
      </c>
      <c r="P13" s="8">
        <f t="shared" ref="P13:P21" si="17">N2/J13</f>
        <v>3.3372480000000003E-2</v>
      </c>
    </row>
    <row r="14" spans="1:16" ht="15.75" customHeight="1" x14ac:dyDescent="0.25">
      <c r="A14" s="1" t="s">
        <v>42</v>
      </c>
      <c r="B14" s="5">
        <v>1000000</v>
      </c>
      <c r="C14" s="8">
        <f t="shared" si="6"/>
        <v>7.3794799999999999E-3</v>
      </c>
      <c r="D14" s="8">
        <f t="shared" si="7"/>
        <v>7.7804199999999997E-3</v>
      </c>
      <c r="E14" s="8">
        <f t="shared" si="8"/>
        <v>8.2099200000000008E-3</v>
      </c>
      <c r="F14" s="8">
        <f t="shared" si="9"/>
        <v>8.6640199999999997E-3</v>
      </c>
      <c r="G14" s="8">
        <f t="shared" si="10"/>
        <v>8.5347199999999991E-3</v>
      </c>
      <c r="H14" s="8">
        <f t="shared" si="11"/>
        <v>8.8510499999999992E-3</v>
      </c>
      <c r="I14" s="1" t="s">
        <v>42</v>
      </c>
      <c r="J14" s="5">
        <v>1000000000000</v>
      </c>
      <c r="K14" s="8">
        <f t="shared" si="12"/>
        <v>7.3794799999999999E-3</v>
      </c>
      <c r="L14" s="8">
        <f t="shared" si="13"/>
        <v>7.7804199999999997E-3</v>
      </c>
      <c r="M14" s="8">
        <f t="shared" si="14"/>
        <v>8.2099200000000008E-3</v>
      </c>
      <c r="N14" s="8">
        <f t="shared" si="15"/>
        <v>8.6640199999999997E-3</v>
      </c>
      <c r="O14" s="8">
        <f t="shared" si="16"/>
        <v>8.5347199999999991E-3</v>
      </c>
      <c r="P14" s="8">
        <f t="shared" si="17"/>
        <v>8.8510499999999992E-3</v>
      </c>
    </row>
    <row r="15" spans="1:16" ht="15.75" customHeight="1" x14ac:dyDescent="0.25">
      <c r="A15" s="1" t="s">
        <v>43</v>
      </c>
      <c r="B15" s="5">
        <v>1000000</v>
      </c>
      <c r="C15" s="8">
        <f t="shared" si="6"/>
        <v>0.16122782999999999</v>
      </c>
      <c r="D15" s="8">
        <f t="shared" si="7"/>
        <v>0.17285196</v>
      </c>
      <c r="E15" s="8">
        <f t="shared" si="8"/>
        <v>0.18508417999999999</v>
      </c>
      <c r="F15" s="8">
        <f t="shared" si="9"/>
        <v>0.19764289000000002</v>
      </c>
      <c r="G15" s="8">
        <f t="shared" si="10"/>
        <v>0.19314495000000001</v>
      </c>
      <c r="H15" s="8">
        <f t="shared" si="11"/>
        <v>0.20041402999999999</v>
      </c>
      <c r="I15" s="1" t="s">
        <v>43</v>
      </c>
      <c r="J15" s="5">
        <v>1000000000000</v>
      </c>
      <c r="K15" s="8">
        <f t="shared" si="12"/>
        <v>0.16122782999999999</v>
      </c>
      <c r="L15" s="8">
        <f t="shared" si="13"/>
        <v>0.17285196</v>
      </c>
      <c r="M15" s="8">
        <f t="shared" si="14"/>
        <v>0.18508417999999999</v>
      </c>
      <c r="N15" s="8">
        <f t="shared" si="15"/>
        <v>0.19764288999999999</v>
      </c>
      <c r="O15" s="8">
        <f t="shared" si="16"/>
        <v>0.19314495000000001</v>
      </c>
      <c r="P15" s="8">
        <f t="shared" si="17"/>
        <v>0.20041402999999999</v>
      </c>
    </row>
    <row r="16" spans="1:16" ht="15.75" customHeight="1" x14ac:dyDescent="0.25">
      <c r="A16" s="1" t="s">
        <v>44</v>
      </c>
      <c r="B16" s="5">
        <v>1000000</v>
      </c>
      <c r="C16" s="8">
        <f t="shared" si="6"/>
        <v>1.4077049999999999E-2</v>
      </c>
      <c r="D16" s="8">
        <f t="shared" si="7"/>
        <v>1.4893139999999999E-2</v>
      </c>
      <c r="E16" s="8">
        <f t="shared" si="8"/>
        <v>1.581718E-2</v>
      </c>
      <c r="F16" s="8">
        <f t="shared" si="9"/>
        <v>1.6812490000000003E-2</v>
      </c>
      <c r="G16" s="8">
        <f t="shared" si="10"/>
        <v>1.6648439999999997E-2</v>
      </c>
      <c r="H16" s="8">
        <f t="shared" si="11"/>
        <v>1.7154549999999998E-2</v>
      </c>
      <c r="I16" s="1" t="s">
        <v>44</v>
      </c>
      <c r="J16" s="5">
        <v>1000000000000</v>
      </c>
      <c r="K16" s="8">
        <f t="shared" si="12"/>
        <v>1.4077050000000001E-2</v>
      </c>
      <c r="L16" s="8">
        <f t="shared" si="13"/>
        <v>1.4893139999999999E-2</v>
      </c>
      <c r="M16" s="8">
        <f t="shared" si="14"/>
        <v>1.581718E-2</v>
      </c>
      <c r="N16" s="8">
        <f t="shared" si="15"/>
        <v>1.6812490000000003E-2</v>
      </c>
      <c r="O16" s="8">
        <f t="shared" si="16"/>
        <v>1.6648439999999997E-2</v>
      </c>
      <c r="P16" s="8">
        <f t="shared" si="17"/>
        <v>1.7154550000000001E-2</v>
      </c>
    </row>
    <row r="17" spans="1:16" ht="15.75" customHeight="1" x14ac:dyDescent="0.25">
      <c r="A17" s="1" t="s">
        <v>45</v>
      </c>
      <c r="B17" s="5">
        <v>1000000</v>
      </c>
      <c r="C17" s="8">
        <f t="shared" si="6"/>
        <v>5.8831080000000001E-2</v>
      </c>
      <c r="D17" s="8">
        <f t="shared" si="7"/>
        <v>6.2202010000000002E-2</v>
      </c>
      <c r="E17" s="8">
        <f t="shared" si="8"/>
        <v>6.5845089999999995E-2</v>
      </c>
      <c r="F17" s="8">
        <f t="shared" si="9"/>
        <v>6.9406529999999994E-2</v>
      </c>
      <c r="G17" s="8">
        <f t="shared" si="10"/>
        <v>6.7619240000000011E-2</v>
      </c>
      <c r="H17" s="8">
        <f t="shared" si="11"/>
        <v>6.9796940000000002E-2</v>
      </c>
      <c r="I17" s="1" t="s">
        <v>45</v>
      </c>
      <c r="J17" s="5">
        <v>1000000000000</v>
      </c>
      <c r="K17" s="8">
        <f t="shared" si="12"/>
        <v>5.8831080000000001E-2</v>
      </c>
      <c r="L17" s="8">
        <f t="shared" si="13"/>
        <v>6.2202010000000002E-2</v>
      </c>
      <c r="M17" s="8">
        <f t="shared" si="14"/>
        <v>6.5845089999999995E-2</v>
      </c>
      <c r="N17" s="8">
        <f t="shared" si="15"/>
        <v>6.9406529999999994E-2</v>
      </c>
      <c r="O17" s="8">
        <f t="shared" si="16"/>
        <v>6.7619240000000011E-2</v>
      </c>
      <c r="P17" s="8">
        <f t="shared" si="17"/>
        <v>6.9796940000000002E-2</v>
      </c>
    </row>
    <row r="18" spans="1:16" ht="15.75" customHeight="1" x14ac:dyDescent="0.25">
      <c r="A18" s="1" t="s">
        <v>46</v>
      </c>
      <c r="B18" s="5">
        <v>1000000</v>
      </c>
      <c r="C18" s="8">
        <f t="shared" si="6"/>
        <v>4.0263230000000004E-2</v>
      </c>
      <c r="D18" s="8">
        <f t="shared" si="7"/>
        <v>4.2981279999999997E-2</v>
      </c>
      <c r="E18" s="8">
        <f t="shared" si="8"/>
        <v>4.5978890000000001E-2</v>
      </c>
      <c r="F18" s="8">
        <f t="shared" si="9"/>
        <v>4.9076580000000002E-2</v>
      </c>
      <c r="G18" s="8">
        <f t="shared" si="10"/>
        <v>4.8135589999999999E-2</v>
      </c>
      <c r="H18" s="8">
        <f t="shared" si="11"/>
        <v>4.994693E-2</v>
      </c>
      <c r="I18" s="1" t="s">
        <v>46</v>
      </c>
      <c r="J18" s="5">
        <v>1000000000000</v>
      </c>
      <c r="K18" s="8">
        <f t="shared" si="12"/>
        <v>4.0263229999999997E-2</v>
      </c>
      <c r="L18" s="8">
        <f t="shared" si="13"/>
        <v>4.2981279999999997E-2</v>
      </c>
      <c r="M18" s="8">
        <f t="shared" si="14"/>
        <v>4.5978890000000001E-2</v>
      </c>
      <c r="N18" s="8">
        <f t="shared" si="15"/>
        <v>4.9076580000000002E-2</v>
      </c>
      <c r="O18" s="8">
        <f t="shared" si="16"/>
        <v>4.8135589999999999E-2</v>
      </c>
      <c r="P18" s="8">
        <f t="shared" si="17"/>
        <v>4.994693E-2</v>
      </c>
    </row>
    <row r="19" spans="1:16" ht="15.75" customHeight="1" x14ac:dyDescent="0.25">
      <c r="A19" s="1" t="s">
        <v>47</v>
      </c>
      <c r="B19" s="5">
        <v>1000000</v>
      </c>
      <c r="C19" s="8">
        <f t="shared" si="6"/>
        <v>1.8882159999999999E-2</v>
      </c>
      <c r="D19" s="8">
        <f t="shared" si="7"/>
        <v>1.9907130000000002E-2</v>
      </c>
      <c r="E19" s="8">
        <f t="shared" si="8"/>
        <v>2.1192599999999999E-2</v>
      </c>
      <c r="F19" s="8">
        <f t="shared" si="9"/>
        <v>2.2856040000000001E-2</v>
      </c>
      <c r="G19" s="8">
        <f t="shared" si="10"/>
        <v>2.2340560000000002E-2</v>
      </c>
      <c r="H19" s="8">
        <f t="shared" si="11"/>
        <v>2.3275779999999999E-2</v>
      </c>
      <c r="I19" s="1" t="s">
        <v>47</v>
      </c>
      <c r="J19" s="5">
        <v>1000000000000</v>
      </c>
      <c r="K19" s="8">
        <f t="shared" si="12"/>
        <v>1.8882159999999999E-2</v>
      </c>
      <c r="L19" s="8">
        <f t="shared" si="13"/>
        <v>1.9907129999999999E-2</v>
      </c>
      <c r="M19" s="8">
        <f t="shared" si="14"/>
        <v>2.1192599999999999E-2</v>
      </c>
      <c r="N19" s="8">
        <f t="shared" si="15"/>
        <v>2.2856040000000001E-2</v>
      </c>
      <c r="O19" s="8">
        <f t="shared" si="16"/>
        <v>2.2340559999999999E-2</v>
      </c>
      <c r="P19" s="8">
        <f t="shared" si="17"/>
        <v>2.3275779999999999E-2</v>
      </c>
    </row>
    <row r="20" spans="1:16" ht="15.75" customHeight="1" x14ac:dyDescent="0.25">
      <c r="A20" s="1" t="s">
        <v>48</v>
      </c>
      <c r="B20" s="5">
        <v>1000000</v>
      </c>
      <c r="C20" s="8">
        <f t="shared" si="6"/>
        <v>1.3225249999999999E-2</v>
      </c>
      <c r="D20" s="8">
        <f t="shared" si="7"/>
        <v>1.4027950000000001E-2</v>
      </c>
      <c r="E20" s="8">
        <f t="shared" si="8"/>
        <v>1.485911E-2</v>
      </c>
      <c r="F20" s="8">
        <f t="shared" si="9"/>
        <v>1.5746120000000002E-2</v>
      </c>
      <c r="G20" s="8">
        <f t="shared" si="10"/>
        <v>1.5430020000000001E-2</v>
      </c>
      <c r="H20" s="8">
        <f t="shared" si="11"/>
        <v>1.5981249999999999E-2</v>
      </c>
      <c r="I20" s="1" t="s">
        <v>48</v>
      </c>
      <c r="J20" s="5">
        <v>1000000000000</v>
      </c>
      <c r="K20" s="8">
        <f t="shared" si="12"/>
        <v>1.3225249999999999E-2</v>
      </c>
      <c r="L20" s="8">
        <f t="shared" si="13"/>
        <v>1.4027950000000001E-2</v>
      </c>
      <c r="M20" s="8">
        <f t="shared" si="14"/>
        <v>1.485911E-2</v>
      </c>
      <c r="N20" s="8">
        <f t="shared" si="15"/>
        <v>1.5746119999999999E-2</v>
      </c>
      <c r="O20" s="8">
        <f t="shared" si="16"/>
        <v>1.5430019999999999E-2</v>
      </c>
      <c r="P20" s="8">
        <f t="shared" si="17"/>
        <v>1.5981249999999999E-2</v>
      </c>
    </row>
    <row r="21" spans="1:16" ht="15.75" customHeight="1" x14ac:dyDescent="0.25">
      <c r="A21" s="1" t="s">
        <v>49</v>
      </c>
      <c r="B21" s="5">
        <v>1000000</v>
      </c>
      <c r="C21" s="8">
        <f t="shared" si="6"/>
        <v>2.7728399999999999E-3</v>
      </c>
      <c r="D21" s="8">
        <f t="shared" si="7"/>
        <v>2.9197199999999998E-3</v>
      </c>
      <c r="E21" s="8">
        <f t="shared" si="8"/>
        <v>3.0671100000000001E-3</v>
      </c>
      <c r="F21" s="8">
        <f t="shared" si="9"/>
        <v>3.2214499999999998E-3</v>
      </c>
      <c r="G21" s="8">
        <f t="shared" si="10"/>
        <v>3.2516999999999997E-3</v>
      </c>
      <c r="H21" s="8">
        <f t="shared" si="11"/>
        <v>3.3642600000000004E-3</v>
      </c>
      <c r="I21" s="1" t="s">
        <v>49</v>
      </c>
      <c r="J21" s="5">
        <v>1000000000000</v>
      </c>
      <c r="K21" s="8">
        <f t="shared" si="12"/>
        <v>2.7728399999999999E-3</v>
      </c>
      <c r="L21" s="8">
        <f t="shared" si="13"/>
        <v>2.9197200000000002E-3</v>
      </c>
      <c r="M21" s="8">
        <f t="shared" si="14"/>
        <v>3.0671100000000001E-3</v>
      </c>
      <c r="N21" s="8">
        <f t="shared" si="15"/>
        <v>3.2214499999999998E-3</v>
      </c>
      <c r="O21" s="8">
        <f t="shared" si="16"/>
        <v>3.2517000000000002E-3</v>
      </c>
      <c r="P21" s="8">
        <f t="shared" si="17"/>
        <v>3.36426E-3</v>
      </c>
    </row>
    <row r="24" spans="1:16" x14ac:dyDescent="0.2">
      <c r="A24" s="9" t="s">
        <v>51</v>
      </c>
      <c r="B24" s="8" t="str">
        <f t="array" ref="B24:J24">TRANSPOSE(I13:I21)</f>
        <v>Kota Bogor</v>
      </c>
      <c r="C24" s="8" t="str">
        <v>Kota Sukabumi</v>
      </c>
      <c r="D24" s="8" t="str">
        <v>Kota Bandung</v>
      </c>
      <c r="E24" s="8" t="str">
        <v>Kota Cirebon</v>
      </c>
      <c r="F24" s="8" t="str">
        <v>Kota Bekasi</v>
      </c>
      <c r="G24" s="8" t="str">
        <v>Kota Depok</v>
      </c>
      <c r="H24" s="8" t="str">
        <v>Kota Cimahi</v>
      </c>
      <c r="I24" s="8" t="str">
        <v>Kota Tasikmalaya</v>
      </c>
      <c r="J24" s="8" t="str">
        <v>Kota Banjar</v>
      </c>
    </row>
    <row r="25" spans="1:16" x14ac:dyDescent="0.2">
      <c r="A25" s="8">
        <f t="array" ref="A25:A30">TRANSPOSE(K12:P12)</f>
        <v>2016</v>
      </c>
      <c r="B25" s="8">
        <f t="array" ref="B25:B30">TRANSPOSE(K13:P13)</f>
        <v>2.7002249999999998E-2</v>
      </c>
      <c r="C25" s="8">
        <f t="array" ref="C25:C30">TRANSPOSE(K14:P14)</f>
        <v>7.3794799999999999E-3</v>
      </c>
      <c r="D25" s="8">
        <f t="array" ref="D25:D30">TRANSPOSE(K15:P15)</f>
        <v>0.16122782999999999</v>
      </c>
      <c r="E25" s="8">
        <f t="array" ref="E25:E30">TRANSPOSE(K16:P16)</f>
        <v>1.4077050000000001E-2</v>
      </c>
      <c r="F25" s="8">
        <f t="array" ref="F25:F30">TRANSPOSE(K17:P17)</f>
        <v>5.8831080000000001E-2</v>
      </c>
      <c r="G25" s="8">
        <f t="array" ref="G25:G30">TRANSPOSE(K18:P18)</f>
        <v>4.0263229999999997E-2</v>
      </c>
      <c r="H25" s="8">
        <f t="array" ref="H25:H30">TRANSPOSE(K19:P19)</f>
        <v>1.8882159999999999E-2</v>
      </c>
      <c r="I25" s="8">
        <f t="array" ref="I25:I30">TRANSPOSE(K20:P20)</f>
        <v>1.3225249999999999E-2</v>
      </c>
      <c r="J25" s="8">
        <f t="array" ref="J25:J30">TRANSPOSE(K21:P21)</f>
        <v>2.7728399999999999E-3</v>
      </c>
    </row>
    <row r="26" spans="1:16" x14ac:dyDescent="0.2">
      <c r="A26" s="8">
        <v>2017</v>
      </c>
      <c r="B26" s="8">
        <v>2.8654969999999998E-2</v>
      </c>
      <c r="C26" s="8">
        <v>7.7804199999999997E-3</v>
      </c>
      <c r="D26" s="8">
        <v>0.17285196</v>
      </c>
      <c r="E26" s="8">
        <v>1.4893139999999999E-2</v>
      </c>
      <c r="F26" s="8">
        <v>6.2202010000000002E-2</v>
      </c>
      <c r="G26" s="8">
        <v>4.2981279999999997E-2</v>
      </c>
      <c r="H26" s="8">
        <v>1.9907129999999999E-2</v>
      </c>
      <c r="I26" s="8">
        <v>1.4027950000000001E-2</v>
      </c>
      <c r="J26" s="8">
        <v>2.9197200000000002E-3</v>
      </c>
    </row>
    <row r="27" spans="1:16" x14ac:dyDescent="0.2">
      <c r="A27" s="8">
        <v>2018</v>
      </c>
      <c r="B27" s="8">
        <v>3.0413570000000001E-2</v>
      </c>
      <c r="C27" s="8">
        <v>8.2099200000000008E-3</v>
      </c>
      <c r="D27" s="8">
        <v>0.18508417999999999</v>
      </c>
      <c r="E27" s="8">
        <v>1.581718E-2</v>
      </c>
      <c r="F27" s="8">
        <v>6.5845089999999995E-2</v>
      </c>
      <c r="G27" s="8">
        <v>4.5978890000000001E-2</v>
      </c>
      <c r="H27" s="8">
        <v>2.1192599999999999E-2</v>
      </c>
      <c r="I27" s="8">
        <v>1.485911E-2</v>
      </c>
      <c r="J27" s="8">
        <v>3.0671100000000001E-3</v>
      </c>
    </row>
    <row r="28" spans="1:16" x14ac:dyDescent="0.2">
      <c r="A28" s="8">
        <v>2019</v>
      </c>
      <c r="B28" s="8">
        <v>3.2295730000000002E-2</v>
      </c>
      <c r="C28" s="8">
        <v>8.6640199999999997E-3</v>
      </c>
      <c r="D28" s="8">
        <v>0.19764288999999999</v>
      </c>
      <c r="E28" s="8">
        <v>1.6812490000000003E-2</v>
      </c>
      <c r="F28" s="8">
        <v>6.9406529999999994E-2</v>
      </c>
      <c r="G28" s="8">
        <v>4.9076580000000002E-2</v>
      </c>
      <c r="H28" s="8">
        <v>2.2856040000000001E-2</v>
      </c>
      <c r="I28" s="8">
        <v>1.5746119999999999E-2</v>
      </c>
      <c r="J28" s="8">
        <v>3.2214499999999998E-3</v>
      </c>
    </row>
    <row r="29" spans="1:16" x14ac:dyDescent="0.2">
      <c r="A29" s="8">
        <v>2020</v>
      </c>
      <c r="B29" s="8">
        <v>3.2162740000000002E-2</v>
      </c>
      <c r="C29" s="8">
        <v>8.5347199999999991E-3</v>
      </c>
      <c r="D29" s="8">
        <v>0.19314495000000001</v>
      </c>
      <c r="E29" s="8">
        <v>1.6648439999999997E-2</v>
      </c>
      <c r="F29" s="8">
        <v>6.7619240000000011E-2</v>
      </c>
      <c r="G29" s="8">
        <v>4.8135589999999999E-2</v>
      </c>
      <c r="H29" s="8">
        <v>2.2340559999999999E-2</v>
      </c>
      <c r="I29" s="8">
        <v>1.5430019999999999E-2</v>
      </c>
      <c r="J29" s="8">
        <v>3.2517000000000002E-3</v>
      </c>
    </row>
    <row r="30" spans="1:16" x14ac:dyDescent="0.2">
      <c r="A30" s="8">
        <v>2021</v>
      </c>
      <c r="B30" s="8">
        <v>3.3372480000000003E-2</v>
      </c>
      <c r="C30" s="8">
        <v>8.8510499999999992E-3</v>
      </c>
      <c r="D30" s="8">
        <v>0.20041402999999999</v>
      </c>
      <c r="E30" s="8">
        <v>1.7154550000000001E-2</v>
      </c>
      <c r="F30" s="8">
        <v>6.9796940000000002E-2</v>
      </c>
      <c r="G30" s="8">
        <v>4.994693E-2</v>
      </c>
      <c r="H30" s="8">
        <v>2.3275779999999999E-2</v>
      </c>
      <c r="I30" s="8">
        <v>1.5981249999999999E-2</v>
      </c>
      <c r="J30" s="8">
        <v>3.36426E-3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Z88"/>
  <sheetViews>
    <sheetView workbookViewId="0"/>
  </sheetViews>
  <sheetFormatPr defaultColWidth="12.5703125" defaultRowHeight="15.75" customHeight="1" x14ac:dyDescent="0.2"/>
  <sheetData>
    <row r="1" spans="1:78" ht="15.75" customHeight="1" x14ac:dyDescent="0.25">
      <c r="A1" s="10"/>
      <c r="B1" s="11" t="s">
        <v>52</v>
      </c>
      <c r="C1" s="11" t="s">
        <v>53</v>
      </c>
      <c r="D1" s="11" t="s">
        <v>54</v>
      </c>
      <c r="E1" s="11" t="s">
        <v>55</v>
      </c>
      <c r="F1" s="11" t="s">
        <v>56</v>
      </c>
      <c r="G1" s="11" t="s">
        <v>57</v>
      </c>
      <c r="H1" s="11" t="s">
        <v>58</v>
      </c>
      <c r="I1" s="11" t="s">
        <v>59</v>
      </c>
      <c r="J1" s="11" t="s">
        <v>60</v>
      </c>
      <c r="K1" s="11" t="s">
        <v>61</v>
      </c>
      <c r="L1" s="11" t="s">
        <v>62</v>
      </c>
      <c r="M1" s="11" t="s">
        <v>63</v>
      </c>
      <c r="N1" s="38">
        <v>2016</v>
      </c>
      <c r="O1" s="11" t="s">
        <v>52</v>
      </c>
      <c r="P1" s="11" t="s">
        <v>53</v>
      </c>
      <c r="Q1" s="11" t="s">
        <v>54</v>
      </c>
      <c r="R1" s="11" t="s">
        <v>55</v>
      </c>
      <c r="S1" s="11" t="s">
        <v>56</v>
      </c>
      <c r="T1" s="11" t="s">
        <v>57</v>
      </c>
      <c r="U1" s="11" t="s">
        <v>58</v>
      </c>
      <c r="V1" s="11" t="s">
        <v>59</v>
      </c>
      <c r="W1" s="11" t="s">
        <v>60</v>
      </c>
      <c r="X1" s="11" t="s">
        <v>61</v>
      </c>
      <c r="Y1" s="11" t="s">
        <v>62</v>
      </c>
      <c r="Z1" s="11" t="s">
        <v>63</v>
      </c>
      <c r="AA1" s="38">
        <v>2017</v>
      </c>
      <c r="AB1" s="11" t="s">
        <v>52</v>
      </c>
      <c r="AC1" s="11" t="s">
        <v>53</v>
      </c>
      <c r="AD1" s="11" t="s">
        <v>54</v>
      </c>
      <c r="AE1" s="11" t="s">
        <v>55</v>
      </c>
      <c r="AF1" s="11" t="s">
        <v>56</v>
      </c>
      <c r="AG1" s="11" t="s">
        <v>57</v>
      </c>
      <c r="AH1" s="11" t="s">
        <v>58</v>
      </c>
      <c r="AI1" s="11" t="s">
        <v>59</v>
      </c>
      <c r="AJ1" s="11" t="s">
        <v>60</v>
      </c>
      <c r="AK1" s="11" t="s">
        <v>61</v>
      </c>
      <c r="AL1" s="11" t="s">
        <v>62</v>
      </c>
      <c r="AM1" s="11" t="s">
        <v>63</v>
      </c>
      <c r="AN1" s="38">
        <v>2018</v>
      </c>
      <c r="AO1" s="11" t="s">
        <v>52</v>
      </c>
      <c r="AP1" s="11" t="s">
        <v>53</v>
      </c>
      <c r="AQ1" s="11" t="s">
        <v>54</v>
      </c>
      <c r="AR1" s="11" t="s">
        <v>55</v>
      </c>
      <c r="AS1" s="11" t="s">
        <v>56</v>
      </c>
      <c r="AT1" s="11" t="s">
        <v>57</v>
      </c>
      <c r="AU1" s="11" t="s">
        <v>58</v>
      </c>
      <c r="AV1" s="11" t="s">
        <v>59</v>
      </c>
      <c r="AW1" s="11" t="s">
        <v>60</v>
      </c>
      <c r="AX1" s="11" t="s">
        <v>61</v>
      </c>
      <c r="AY1" s="11" t="s">
        <v>62</v>
      </c>
      <c r="AZ1" s="11" t="s">
        <v>63</v>
      </c>
      <c r="BA1" s="38">
        <v>2019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38">
        <v>2020</v>
      </c>
      <c r="BO1" s="12" t="s">
        <v>52</v>
      </c>
      <c r="BP1" s="12" t="s">
        <v>53</v>
      </c>
      <c r="BQ1" s="12" t="s">
        <v>54</v>
      </c>
      <c r="BR1" s="12" t="s">
        <v>55</v>
      </c>
      <c r="BS1" s="12" t="s">
        <v>56</v>
      </c>
      <c r="BT1" s="12" t="s">
        <v>57</v>
      </c>
      <c r="BU1" s="12" t="s">
        <v>58</v>
      </c>
      <c r="BV1" s="12" t="s">
        <v>59</v>
      </c>
      <c r="BW1" s="12" t="s">
        <v>60</v>
      </c>
      <c r="BX1" s="12" t="s">
        <v>61</v>
      </c>
      <c r="BY1" s="12" t="s">
        <v>62</v>
      </c>
      <c r="BZ1" s="12" t="s">
        <v>63</v>
      </c>
    </row>
    <row r="2" spans="1:78" x14ac:dyDescent="0.2">
      <c r="A2" s="13" t="s">
        <v>43</v>
      </c>
      <c r="B2" s="14">
        <v>10916</v>
      </c>
      <c r="C2" s="14">
        <v>10894</v>
      </c>
      <c r="D2" s="14">
        <v>10993</v>
      </c>
      <c r="E2" s="14">
        <v>11360</v>
      </c>
      <c r="F2" s="14">
        <v>11821</v>
      </c>
      <c r="G2" s="14">
        <v>12324</v>
      </c>
      <c r="H2" s="14">
        <v>12296</v>
      </c>
      <c r="I2" s="14">
        <v>12524</v>
      </c>
      <c r="J2" s="14">
        <v>12836</v>
      </c>
      <c r="K2" s="14">
        <v>12977</v>
      </c>
      <c r="L2" s="14">
        <v>13201</v>
      </c>
      <c r="M2" s="14">
        <v>13293</v>
      </c>
      <c r="N2" s="39"/>
      <c r="O2" s="14">
        <v>13098</v>
      </c>
      <c r="P2" s="14">
        <v>13220</v>
      </c>
      <c r="Q2" s="14">
        <v>13316</v>
      </c>
      <c r="R2" s="14">
        <v>13286</v>
      </c>
      <c r="S2" s="14">
        <v>13476</v>
      </c>
      <c r="T2" s="14">
        <v>13296</v>
      </c>
      <c r="U2" s="14">
        <v>11732</v>
      </c>
      <c r="V2" s="14">
        <v>13253</v>
      </c>
      <c r="W2" s="14">
        <v>13383</v>
      </c>
      <c r="X2" s="14">
        <v>12877</v>
      </c>
      <c r="Y2" s="14">
        <v>12969</v>
      </c>
      <c r="Z2" s="14">
        <v>13034</v>
      </c>
      <c r="AA2" s="39"/>
      <c r="AB2" s="14">
        <v>12958</v>
      </c>
      <c r="AC2" s="14">
        <v>13082</v>
      </c>
      <c r="AD2" s="14">
        <v>13282</v>
      </c>
      <c r="AE2" s="14">
        <v>13255</v>
      </c>
      <c r="AF2" s="14">
        <v>13459</v>
      </c>
      <c r="AG2" s="14">
        <v>13479</v>
      </c>
      <c r="AH2" s="14">
        <v>13495</v>
      </c>
      <c r="AI2" s="14">
        <v>13813</v>
      </c>
      <c r="AJ2" s="14">
        <v>13761</v>
      </c>
      <c r="AK2" s="14">
        <v>13801</v>
      </c>
      <c r="AL2" s="14">
        <v>14017</v>
      </c>
      <c r="AM2" s="14">
        <v>13371</v>
      </c>
      <c r="AN2" s="39"/>
      <c r="AO2" s="14">
        <v>13168</v>
      </c>
      <c r="AP2" s="14">
        <v>13250</v>
      </c>
      <c r="AQ2" s="14">
        <v>13322</v>
      </c>
      <c r="AR2" s="14">
        <v>13327</v>
      </c>
      <c r="AS2" s="14">
        <v>13524</v>
      </c>
      <c r="AT2" s="14">
        <v>13572</v>
      </c>
      <c r="AU2" s="14">
        <v>13537</v>
      </c>
      <c r="AV2" s="14">
        <v>13612</v>
      </c>
      <c r="AW2" s="14">
        <v>13793</v>
      </c>
      <c r="AX2" s="14">
        <v>13880</v>
      </c>
      <c r="AY2" s="14">
        <v>14013</v>
      </c>
      <c r="AZ2" s="14">
        <v>14199</v>
      </c>
      <c r="BA2" s="39"/>
      <c r="BB2" s="14">
        <v>14097</v>
      </c>
      <c r="BC2" s="14">
        <v>14053</v>
      </c>
      <c r="BD2" s="14">
        <v>14122</v>
      </c>
      <c r="BE2" s="14">
        <v>13953</v>
      </c>
      <c r="BF2" s="14">
        <v>14113</v>
      </c>
      <c r="BG2" s="14">
        <v>13894</v>
      </c>
      <c r="BH2" s="14">
        <v>13976</v>
      </c>
      <c r="BI2" s="14">
        <v>14092</v>
      </c>
      <c r="BJ2" s="14">
        <v>14206</v>
      </c>
      <c r="BK2" s="14">
        <v>15336</v>
      </c>
      <c r="BL2" s="14">
        <v>15514</v>
      </c>
      <c r="BM2" s="14">
        <v>16040</v>
      </c>
      <c r="BN2" s="39"/>
      <c r="BO2" s="15">
        <v>15980</v>
      </c>
      <c r="BP2" s="15">
        <v>14990</v>
      </c>
      <c r="BQ2" s="15">
        <v>14990</v>
      </c>
      <c r="BR2" s="15">
        <v>15175</v>
      </c>
      <c r="BS2" s="15">
        <v>15150</v>
      </c>
      <c r="BT2" s="15">
        <v>15547</v>
      </c>
      <c r="BU2" s="15">
        <v>15561</v>
      </c>
      <c r="BV2" s="15">
        <v>17190</v>
      </c>
      <c r="BW2" s="15">
        <v>15514</v>
      </c>
      <c r="BX2" s="15">
        <v>17608</v>
      </c>
      <c r="BY2" s="15">
        <v>17621</v>
      </c>
      <c r="BZ2" s="15">
        <v>16414</v>
      </c>
    </row>
    <row r="3" spans="1:78" x14ac:dyDescent="0.2">
      <c r="A3" s="13" t="s">
        <v>41</v>
      </c>
      <c r="B3" s="14">
        <v>3210</v>
      </c>
      <c r="C3" s="14">
        <v>3239</v>
      </c>
      <c r="D3" s="14">
        <v>3290</v>
      </c>
      <c r="E3" s="14">
        <v>3228</v>
      </c>
      <c r="F3" s="14">
        <v>2934</v>
      </c>
      <c r="G3" s="14">
        <v>3004</v>
      </c>
      <c r="H3" s="14">
        <v>2992</v>
      </c>
      <c r="I3" s="14">
        <v>3027</v>
      </c>
      <c r="J3" s="14">
        <v>3083</v>
      </c>
      <c r="K3" s="14">
        <v>3129</v>
      </c>
      <c r="L3" s="14">
        <v>3193</v>
      </c>
      <c r="M3" s="14">
        <v>3232</v>
      </c>
      <c r="N3" s="39"/>
      <c r="O3" s="14">
        <v>3252</v>
      </c>
      <c r="P3" s="14">
        <v>3322</v>
      </c>
      <c r="Q3" s="14">
        <v>3464</v>
      </c>
      <c r="R3" s="14">
        <v>3544</v>
      </c>
      <c r="S3" s="14">
        <v>3292</v>
      </c>
      <c r="T3" s="14">
        <v>3809</v>
      </c>
      <c r="U3" s="14">
        <v>3838</v>
      </c>
      <c r="V3" s="14">
        <v>3891</v>
      </c>
      <c r="W3" s="14">
        <v>3977</v>
      </c>
      <c r="X3" s="14">
        <v>4066</v>
      </c>
      <c r="Y3" s="14">
        <v>4123</v>
      </c>
      <c r="Z3" s="14">
        <v>4156</v>
      </c>
      <c r="AA3" s="39"/>
      <c r="AB3" s="14">
        <v>4171</v>
      </c>
      <c r="AC3" s="14">
        <v>4238</v>
      </c>
      <c r="AD3" s="14">
        <v>4303</v>
      </c>
      <c r="AE3" s="14">
        <v>4411</v>
      </c>
      <c r="AF3" s="14">
        <v>4506</v>
      </c>
      <c r="AG3" s="14">
        <v>4496</v>
      </c>
      <c r="AH3" s="14">
        <v>4537</v>
      </c>
      <c r="AI3" s="14">
        <v>4655</v>
      </c>
      <c r="AJ3" s="14">
        <v>4713</v>
      </c>
      <c r="AK3" s="14">
        <v>4759</v>
      </c>
      <c r="AL3" s="14">
        <v>4836</v>
      </c>
      <c r="AM3" s="14">
        <v>4933</v>
      </c>
      <c r="AN3" s="39"/>
      <c r="AO3" s="14">
        <v>4880</v>
      </c>
      <c r="AP3" s="14">
        <v>4904</v>
      </c>
      <c r="AQ3" s="14">
        <v>5012</v>
      </c>
      <c r="AR3" s="14">
        <v>5059</v>
      </c>
      <c r="AS3" s="14">
        <v>5172</v>
      </c>
      <c r="AT3" s="14">
        <v>5174</v>
      </c>
      <c r="AU3" s="14">
        <v>5163</v>
      </c>
      <c r="AV3" s="14">
        <v>5210</v>
      </c>
      <c r="AW3" s="14">
        <v>5271</v>
      </c>
      <c r="AX3" s="14">
        <v>5335</v>
      </c>
      <c r="AY3" s="14">
        <v>5363</v>
      </c>
      <c r="AZ3" s="14">
        <v>5463</v>
      </c>
      <c r="BA3" s="39"/>
      <c r="BB3" s="14">
        <v>5410</v>
      </c>
      <c r="BC3" s="14">
        <v>5511</v>
      </c>
      <c r="BD3" s="14">
        <v>5549</v>
      </c>
      <c r="BE3" s="14">
        <v>5474</v>
      </c>
      <c r="BF3" s="14">
        <v>5511</v>
      </c>
      <c r="BG3" s="14">
        <v>5525</v>
      </c>
      <c r="BH3" s="14">
        <v>5565</v>
      </c>
      <c r="BI3" s="14">
        <v>5638</v>
      </c>
      <c r="BJ3" s="14">
        <v>5714</v>
      </c>
      <c r="BK3" s="14">
        <v>5775</v>
      </c>
      <c r="BL3" s="14">
        <v>5876</v>
      </c>
      <c r="BM3" s="14">
        <v>5905</v>
      </c>
      <c r="BN3" s="39"/>
      <c r="BO3" s="15">
        <v>5934</v>
      </c>
      <c r="BP3" s="15">
        <v>6070</v>
      </c>
      <c r="BQ3" s="15">
        <v>6070</v>
      </c>
      <c r="BR3" s="15">
        <v>6165</v>
      </c>
      <c r="BS3" s="15">
        <v>6239</v>
      </c>
      <c r="BT3" s="15">
        <v>6338</v>
      </c>
      <c r="BU3" s="15">
        <v>6506</v>
      </c>
      <c r="BV3" s="15">
        <v>6500</v>
      </c>
      <c r="BW3" s="15">
        <v>6570</v>
      </c>
      <c r="BX3" s="15">
        <v>6598</v>
      </c>
      <c r="BY3" s="15">
        <v>6504</v>
      </c>
      <c r="BZ3" s="15">
        <v>6631</v>
      </c>
    </row>
    <row r="4" spans="1:78" x14ac:dyDescent="0.2">
      <c r="A4" s="13" t="s">
        <v>42</v>
      </c>
      <c r="B4" s="16">
        <v>360</v>
      </c>
      <c r="C4" s="16">
        <v>359</v>
      </c>
      <c r="D4" s="16">
        <v>352</v>
      </c>
      <c r="E4" s="16">
        <v>352</v>
      </c>
      <c r="F4" s="16">
        <v>352</v>
      </c>
      <c r="G4" s="16">
        <v>348</v>
      </c>
      <c r="H4" s="16">
        <v>344</v>
      </c>
      <c r="I4" s="16">
        <v>336</v>
      </c>
      <c r="J4" s="16">
        <v>344</v>
      </c>
      <c r="K4" s="16">
        <v>329</v>
      </c>
      <c r="L4" s="16">
        <v>324</v>
      </c>
      <c r="M4" s="16">
        <v>330</v>
      </c>
      <c r="N4" s="39"/>
      <c r="O4" s="16">
        <v>322</v>
      </c>
      <c r="P4" s="14">
        <v>319</v>
      </c>
      <c r="Q4" s="16">
        <v>317</v>
      </c>
      <c r="R4" s="16">
        <v>318</v>
      </c>
      <c r="S4" s="16">
        <v>313</v>
      </c>
      <c r="T4" s="16">
        <v>306</v>
      </c>
      <c r="U4" s="16">
        <v>306</v>
      </c>
      <c r="V4" s="16">
        <v>302</v>
      </c>
      <c r="W4" s="16">
        <v>301</v>
      </c>
      <c r="X4" s="16">
        <v>302</v>
      </c>
      <c r="Y4" s="16">
        <v>301</v>
      </c>
      <c r="Z4" s="16">
        <v>304</v>
      </c>
      <c r="AA4" s="39"/>
      <c r="AB4" s="16">
        <v>301</v>
      </c>
      <c r="AC4" s="16">
        <v>296</v>
      </c>
      <c r="AD4" s="16">
        <v>301</v>
      </c>
      <c r="AE4" s="16">
        <v>285</v>
      </c>
      <c r="AF4" s="16">
        <v>311</v>
      </c>
      <c r="AG4" s="16">
        <v>302</v>
      </c>
      <c r="AH4" s="16">
        <v>299</v>
      </c>
      <c r="AI4" s="16">
        <v>296</v>
      </c>
      <c r="AJ4" s="16">
        <v>300</v>
      </c>
      <c r="AK4" s="16">
        <v>305</v>
      </c>
      <c r="AL4" s="16">
        <v>315</v>
      </c>
      <c r="AM4" s="16">
        <v>320</v>
      </c>
      <c r="AN4" s="39"/>
      <c r="AO4" s="16">
        <v>329</v>
      </c>
      <c r="AP4" s="16">
        <v>338</v>
      </c>
      <c r="AQ4" s="16">
        <v>341</v>
      </c>
      <c r="AR4" s="16">
        <v>344</v>
      </c>
      <c r="AS4" s="16">
        <v>344</v>
      </c>
      <c r="AT4" s="16">
        <v>339</v>
      </c>
      <c r="AU4" s="16">
        <v>340</v>
      </c>
      <c r="AV4" s="16">
        <v>340</v>
      </c>
      <c r="AW4" s="16">
        <v>505</v>
      </c>
      <c r="AX4" s="16">
        <v>509</v>
      </c>
      <c r="AY4" s="16">
        <v>516</v>
      </c>
      <c r="AZ4" s="16">
        <v>542</v>
      </c>
      <c r="BA4" s="39"/>
      <c r="BB4" s="16">
        <v>549</v>
      </c>
      <c r="BC4" s="16">
        <v>553</v>
      </c>
      <c r="BD4" s="16">
        <v>556</v>
      </c>
      <c r="BE4" s="16">
        <v>560</v>
      </c>
      <c r="BF4" s="16">
        <v>584</v>
      </c>
      <c r="BG4" s="16">
        <v>578</v>
      </c>
      <c r="BH4" s="16">
        <v>590</v>
      </c>
      <c r="BI4" s="16">
        <v>606</v>
      </c>
      <c r="BJ4" s="16">
        <v>612</v>
      </c>
      <c r="BK4" s="16">
        <v>615</v>
      </c>
      <c r="BL4" s="16">
        <v>624</v>
      </c>
      <c r="BM4" s="16">
        <v>628</v>
      </c>
      <c r="BN4" s="39"/>
      <c r="BO4" s="15">
        <v>937</v>
      </c>
      <c r="BP4" s="15">
        <v>946</v>
      </c>
      <c r="BQ4" s="15">
        <v>946</v>
      </c>
      <c r="BR4" s="15">
        <v>944</v>
      </c>
      <c r="BS4" s="15">
        <v>945</v>
      </c>
      <c r="BT4" s="15">
        <v>942</v>
      </c>
      <c r="BU4" s="15">
        <v>930</v>
      </c>
      <c r="BV4" s="15">
        <v>863</v>
      </c>
      <c r="BW4" s="15">
        <v>862</v>
      </c>
      <c r="BX4" s="15">
        <v>857</v>
      </c>
      <c r="BY4" s="15">
        <v>838</v>
      </c>
      <c r="BZ4" s="15">
        <v>849</v>
      </c>
    </row>
    <row r="5" spans="1:78" x14ac:dyDescent="0.2">
      <c r="A5" s="13" t="s">
        <v>44</v>
      </c>
      <c r="B5" s="14">
        <v>2523</v>
      </c>
      <c r="C5" s="14">
        <v>2528</v>
      </c>
      <c r="D5" s="14">
        <v>2534</v>
      </c>
      <c r="E5" s="14">
        <v>2578</v>
      </c>
      <c r="F5" s="14">
        <v>2625</v>
      </c>
      <c r="G5" s="14">
        <v>2678</v>
      </c>
      <c r="H5" s="14">
        <v>2662</v>
      </c>
      <c r="I5" s="14">
        <v>2678</v>
      </c>
      <c r="J5" s="14">
        <v>2691</v>
      </c>
      <c r="K5" s="14">
        <v>2698</v>
      </c>
      <c r="L5" s="14">
        <v>2730</v>
      </c>
      <c r="M5" s="14">
        <v>2769</v>
      </c>
      <c r="N5" s="39"/>
      <c r="O5" s="14">
        <v>2756</v>
      </c>
      <c r="P5" s="14">
        <v>2757</v>
      </c>
      <c r="Q5" s="14">
        <v>2784</v>
      </c>
      <c r="R5" s="14">
        <v>2804</v>
      </c>
      <c r="S5" s="14">
        <v>2808</v>
      </c>
      <c r="T5" s="14">
        <v>2808</v>
      </c>
      <c r="U5" s="14">
        <v>2799</v>
      </c>
      <c r="V5" s="14">
        <v>2816</v>
      </c>
      <c r="W5" s="14">
        <v>2844</v>
      </c>
      <c r="X5" s="14">
        <v>2903</v>
      </c>
      <c r="Y5" s="14">
        <v>2964</v>
      </c>
      <c r="Z5" s="14">
        <v>3010</v>
      </c>
      <c r="AA5" s="39"/>
      <c r="AB5" s="14">
        <v>2983</v>
      </c>
      <c r="AC5" s="14">
        <v>2999</v>
      </c>
      <c r="AD5" s="14">
        <v>3051</v>
      </c>
      <c r="AE5" s="14">
        <v>3059</v>
      </c>
      <c r="AF5" s="14">
        <v>3108</v>
      </c>
      <c r="AG5" s="14">
        <v>3111</v>
      </c>
      <c r="AH5" s="14">
        <v>3142</v>
      </c>
      <c r="AI5" s="14">
        <v>3186</v>
      </c>
      <c r="AJ5" s="14">
        <v>3240</v>
      </c>
      <c r="AK5" s="14">
        <v>3238</v>
      </c>
      <c r="AL5" s="14">
        <v>3302</v>
      </c>
      <c r="AM5" s="14">
        <v>3371</v>
      </c>
      <c r="AN5" s="39"/>
      <c r="AO5" s="14">
        <v>3362</v>
      </c>
      <c r="AP5" s="14">
        <v>3382</v>
      </c>
      <c r="AQ5" s="14">
        <v>3432</v>
      </c>
      <c r="AR5" s="14">
        <v>3481</v>
      </c>
      <c r="AS5" s="14">
        <v>3517</v>
      </c>
      <c r="AT5" s="14">
        <v>3524</v>
      </c>
      <c r="AU5" s="14">
        <v>3531</v>
      </c>
      <c r="AV5" s="14">
        <v>3565</v>
      </c>
      <c r="AW5" s="14">
        <v>3641</v>
      </c>
      <c r="AX5" s="14">
        <v>3653</v>
      </c>
      <c r="AY5" s="14">
        <v>3711</v>
      </c>
      <c r="AZ5" s="14">
        <v>3749</v>
      </c>
      <c r="BA5" s="39"/>
      <c r="BB5" s="14">
        <v>3715</v>
      </c>
      <c r="BC5" s="14">
        <v>3737</v>
      </c>
      <c r="BD5" s="14">
        <v>3761</v>
      </c>
      <c r="BE5" s="14">
        <v>3766</v>
      </c>
      <c r="BF5" s="14">
        <v>3820</v>
      </c>
      <c r="BG5" s="14">
        <v>3803</v>
      </c>
      <c r="BH5" s="14">
        <v>3909</v>
      </c>
      <c r="BI5" s="14">
        <v>3945</v>
      </c>
      <c r="BJ5" s="14">
        <v>4005</v>
      </c>
      <c r="BK5" s="14">
        <v>4040</v>
      </c>
      <c r="BL5" s="14">
        <v>4115</v>
      </c>
      <c r="BM5" s="14">
        <v>4113</v>
      </c>
      <c r="BN5" s="39"/>
      <c r="BO5" s="15">
        <v>4121</v>
      </c>
      <c r="BP5" s="15">
        <v>4219</v>
      </c>
      <c r="BQ5" s="15">
        <v>4219</v>
      </c>
      <c r="BR5" s="15">
        <v>4266</v>
      </c>
      <c r="BS5" s="15">
        <v>4276</v>
      </c>
      <c r="BT5" s="15">
        <v>4457</v>
      </c>
      <c r="BU5" s="15">
        <v>4424</v>
      </c>
      <c r="BV5" s="15">
        <v>4439</v>
      </c>
      <c r="BW5" s="15">
        <v>4480</v>
      </c>
      <c r="BX5" s="15">
        <v>4515</v>
      </c>
      <c r="BY5" s="15">
        <v>4542</v>
      </c>
      <c r="BZ5" s="15">
        <v>4569</v>
      </c>
    </row>
    <row r="6" spans="1:78" x14ac:dyDescent="0.2">
      <c r="A6" s="13" t="s">
        <v>48</v>
      </c>
      <c r="B6" s="14">
        <v>1651</v>
      </c>
      <c r="C6" s="14">
        <v>1673</v>
      </c>
      <c r="D6" s="14">
        <v>1682</v>
      </c>
      <c r="E6" s="14">
        <v>1716</v>
      </c>
      <c r="F6" s="14">
        <v>1760</v>
      </c>
      <c r="G6" s="14">
        <v>1719</v>
      </c>
      <c r="H6" s="14">
        <v>1783</v>
      </c>
      <c r="I6" s="14">
        <v>1799</v>
      </c>
      <c r="J6" s="14">
        <v>1812</v>
      </c>
      <c r="K6" s="14">
        <v>1825</v>
      </c>
      <c r="L6" s="14">
        <v>1861</v>
      </c>
      <c r="M6" s="14">
        <v>1891</v>
      </c>
      <c r="N6" s="39"/>
      <c r="O6" s="14">
        <v>1835</v>
      </c>
      <c r="P6" s="14">
        <v>1856</v>
      </c>
      <c r="Q6" s="14">
        <v>1878</v>
      </c>
      <c r="R6" s="14">
        <v>1907</v>
      </c>
      <c r="S6" s="14">
        <v>1947</v>
      </c>
      <c r="T6" s="14">
        <v>1981</v>
      </c>
      <c r="U6" s="14">
        <v>1973</v>
      </c>
      <c r="V6" s="14">
        <v>1965</v>
      </c>
      <c r="W6" s="14">
        <v>1935</v>
      </c>
      <c r="X6" s="14">
        <v>1951</v>
      </c>
      <c r="Y6" s="14">
        <v>1987</v>
      </c>
      <c r="Z6" s="14">
        <v>2018</v>
      </c>
      <c r="AA6" s="39"/>
      <c r="AB6" s="14">
        <v>1970</v>
      </c>
      <c r="AC6" s="14">
        <v>2004</v>
      </c>
      <c r="AD6" s="14">
        <v>2029</v>
      </c>
      <c r="AE6" s="14">
        <v>2040</v>
      </c>
      <c r="AF6" s="14">
        <v>2073</v>
      </c>
      <c r="AG6" s="14">
        <v>2069</v>
      </c>
      <c r="AH6" s="14">
        <v>2099</v>
      </c>
      <c r="AI6" s="14">
        <v>2127</v>
      </c>
      <c r="AJ6" s="14">
        <v>2172</v>
      </c>
      <c r="AK6" s="14">
        <v>2221</v>
      </c>
      <c r="AL6" s="14">
        <v>2255</v>
      </c>
      <c r="AM6" s="14">
        <v>2213</v>
      </c>
      <c r="AN6" s="39"/>
      <c r="AO6" s="14">
        <v>2155</v>
      </c>
      <c r="AP6" s="14">
        <v>2180</v>
      </c>
      <c r="AQ6" s="14">
        <v>2217</v>
      </c>
      <c r="AR6" s="14">
        <v>2237</v>
      </c>
      <c r="AS6" s="14">
        <v>2276</v>
      </c>
      <c r="AT6" s="14">
        <v>2283</v>
      </c>
      <c r="AU6" s="14">
        <v>2308</v>
      </c>
      <c r="AV6" s="14">
        <v>2361</v>
      </c>
      <c r="AW6" s="14">
        <v>2388</v>
      </c>
      <c r="AX6" s="14">
        <v>2418</v>
      </c>
      <c r="AY6" s="14">
        <v>2483</v>
      </c>
      <c r="AZ6" s="14">
        <v>2480</v>
      </c>
      <c r="BA6" s="39"/>
      <c r="BB6" s="14">
        <v>2423</v>
      </c>
      <c r="BC6" s="14">
        <v>2431</v>
      </c>
      <c r="BD6" s="14">
        <v>2431</v>
      </c>
      <c r="BE6" s="14">
        <v>2427</v>
      </c>
      <c r="BF6" s="14">
        <v>2438</v>
      </c>
      <c r="BG6" s="14">
        <v>2428</v>
      </c>
      <c r="BH6" s="14">
        <v>2425</v>
      </c>
      <c r="BI6" s="14">
        <v>2437</v>
      </c>
      <c r="BJ6" s="14">
        <v>2489</v>
      </c>
      <c r="BK6" s="14">
        <v>2506</v>
      </c>
      <c r="BL6" s="14">
        <v>2537</v>
      </c>
      <c r="BM6" s="14">
        <v>2535</v>
      </c>
      <c r="BN6" s="39"/>
      <c r="BO6" s="15">
        <v>2526</v>
      </c>
      <c r="BP6" s="15">
        <v>2574</v>
      </c>
      <c r="BQ6" s="15">
        <v>2574</v>
      </c>
      <c r="BR6" s="15">
        <v>2598</v>
      </c>
      <c r="BS6" s="15">
        <v>2601</v>
      </c>
      <c r="BT6" s="15">
        <v>2626</v>
      </c>
      <c r="BU6" s="15">
        <v>2578</v>
      </c>
      <c r="BV6" s="15">
        <v>2561</v>
      </c>
      <c r="BW6" s="15">
        <v>2569</v>
      </c>
      <c r="BX6" s="15">
        <v>2582</v>
      </c>
      <c r="BY6" s="15">
        <v>2638</v>
      </c>
      <c r="BZ6" s="15">
        <v>2633</v>
      </c>
    </row>
    <row r="7" spans="1:78" x14ac:dyDescent="0.2">
      <c r="A7" s="13" t="s">
        <v>46</v>
      </c>
      <c r="B7" s="14">
        <v>1152</v>
      </c>
      <c r="C7" s="14">
        <v>1155</v>
      </c>
      <c r="D7" s="14">
        <v>1156</v>
      </c>
      <c r="E7" s="14">
        <v>1154</v>
      </c>
      <c r="F7" s="14">
        <v>1326</v>
      </c>
      <c r="G7" s="14">
        <v>1351</v>
      </c>
      <c r="H7" s="14">
        <v>1337</v>
      </c>
      <c r="I7" s="14">
        <v>1340</v>
      </c>
      <c r="J7" s="14">
        <v>1342</v>
      </c>
      <c r="K7" s="14">
        <v>1349</v>
      </c>
      <c r="L7" s="14">
        <v>1332</v>
      </c>
      <c r="M7" s="14">
        <v>1348</v>
      </c>
      <c r="N7" s="39"/>
      <c r="O7" s="14">
        <v>1362</v>
      </c>
      <c r="P7" s="14">
        <v>1372</v>
      </c>
      <c r="Q7" s="14">
        <v>1396</v>
      </c>
      <c r="R7" s="14">
        <v>1401</v>
      </c>
      <c r="S7" s="14">
        <v>1420</v>
      </c>
      <c r="T7" s="14">
        <v>1427</v>
      </c>
      <c r="U7" s="14">
        <v>1421</v>
      </c>
      <c r="V7" s="14">
        <v>1427</v>
      </c>
      <c r="W7" s="14">
        <v>1444</v>
      </c>
      <c r="X7" s="14">
        <v>1464</v>
      </c>
      <c r="Y7" s="14">
        <v>1463</v>
      </c>
      <c r="Z7" s="14">
        <v>1547</v>
      </c>
      <c r="AA7" s="39"/>
      <c r="AB7" s="14">
        <v>1563</v>
      </c>
      <c r="AC7" s="14">
        <v>1562</v>
      </c>
      <c r="AD7" s="14">
        <v>1571</v>
      </c>
      <c r="AE7" s="14">
        <v>1581</v>
      </c>
      <c r="AF7" s="14">
        <v>1606</v>
      </c>
      <c r="AG7" s="14">
        <v>1560</v>
      </c>
      <c r="AH7" s="14">
        <v>1577</v>
      </c>
      <c r="AI7" s="14">
        <v>1640</v>
      </c>
      <c r="AJ7" s="14">
        <v>1649</v>
      </c>
      <c r="AK7" s="14">
        <v>1671</v>
      </c>
      <c r="AL7" s="14">
        <v>1680</v>
      </c>
      <c r="AM7" s="14">
        <v>1704</v>
      </c>
      <c r="AN7" s="39"/>
      <c r="AO7" s="14">
        <v>1716</v>
      </c>
      <c r="AP7" s="14">
        <v>1674</v>
      </c>
      <c r="AQ7" s="14">
        <v>1670</v>
      </c>
      <c r="AR7" s="14">
        <v>1698</v>
      </c>
      <c r="AS7" s="14">
        <v>1786</v>
      </c>
      <c r="AT7" s="14">
        <v>1783</v>
      </c>
      <c r="AU7" s="14">
        <v>1770</v>
      </c>
      <c r="AV7" s="14">
        <v>1777</v>
      </c>
      <c r="AW7" s="14">
        <v>1788</v>
      </c>
      <c r="AX7" s="14">
        <v>1812</v>
      </c>
      <c r="AY7" s="14">
        <v>1791</v>
      </c>
      <c r="AZ7" s="14">
        <v>1855</v>
      </c>
      <c r="BA7" s="39"/>
      <c r="BB7" s="14">
        <v>1862</v>
      </c>
      <c r="BC7" s="14">
        <v>1871</v>
      </c>
      <c r="BD7" s="14">
        <v>1889</v>
      </c>
      <c r="BE7" s="14">
        <v>1874</v>
      </c>
      <c r="BF7" s="14">
        <v>1860</v>
      </c>
      <c r="BG7" s="14">
        <v>1836</v>
      </c>
      <c r="BH7" s="14">
        <v>1853</v>
      </c>
      <c r="BI7" s="14">
        <v>1863</v>
      </c>
      <c r="BJ7" s="14">
        <v>1890</v>
      </c>
      <c r="BK7" s="14">
        <v>1938</v>
      </c>
      <c r="BL7" s="14">
        <v>1976</v>
      </c>
      <c r="BM7" s="14">
        <v>2024</v>
      </c>
      <c r="BN7" s="39"/>
      <c r="BO7" s="15">
        <v>2051</v>
      </c>
      <c r="BP7" s="15">
        <v>2270</v>
      </c>
      <c r="BQ7" s="15">
        <v>2270</v>
      </c>
      <c r="BR7" s="15">
        <v>2310</v>
      </c>
      <c r="BS7" s="15">
        <v>2311</v>
      </c>
      <c r="BT7" s="15">
        <v>2356</v>
      </c>
      <c r="BU7" s="15">
        <v>2222</v>
      </c>
      <c r="BV7" s="15">
        <v>2317</v>
      </c>
      <c r="BW7" s="15">
        <v>2360</v>
      </c>
      <c r="BX7" s="15">
        <v>2501</v>
      </c>
      <c r="BY7" s="15">
        <v>2611</v>
      </c>
      <c r="BZ7" s="15">
        <v>2627</v>
      </c>
    </row>
    <row r="8" spans="1:78" ht="15.75" customHeight="1" x14ac:dyDescent="0.25">
      <c r="A8" s="13" t="s">
        <v>45</v>
      </c>
      <c r="B8" s="14">
        <v>5165</v>
      </c>
      <c r="C8" s="14">
        <v>5195</v>
      </c>
      <c r="D8" s="14">
        <v>5232</v>
      </c>
      <c r="E8" s="14">
        <v>4246</v>
      </c>
      <c r="F8" s="14">
        <v>4123</v>
      </c>
      <c r="G8" s="14">
        <v>4202</v>
      </c>
      <c r="H8" s="14">
        <v>4174</v>
      </c>
      <c r="I8" s="14">
        <v>4254</v>
      </c>
      <c r="J8" s="14">
        <v>4350</v>
      </c>
      <c r="K8" s="14">
        <v>4315</v>
      </c>
      <c r="L8" s="14">
        <v>4430</v>
      </c>
      <c r="M8" s="14">
        <v>4442</v>
      </c>
      <c r="N8" s="17"/>
      <c r="O8" s="14">
        <v>4403</v>
      </c>
      <c r="P8" s="14">
        <v>4443</v>
      </c>
      <c r="Q8" s="14">
        <v>4567</v>
      </c>
      <c r="R8" s="14">
        <v>4672</v>
      </c>
      <c r="S8" s="14">
        <v>4744</v>
      </c>
      <c r="T8" s="14">
        <v>5066</v>
      </c>
      <c r="U8" s="14">
        <v>5088</v>
      </c>
      <c r="V8" s="14">
        <v>5152</v>
      </c>
      <c r="W8" s="14">
        <v>5249</v>
      </c>
      <c r="X8" s="14">
        <v>5297</v>
      </c>
      <c r="Y8" s="14">
        <v>4911</v>
      </c>
      <c r="Z8" s="14">
        <v>4995</v>
      </c>
      <c r="AA8" s="17"/>
      <c r="AB8" s="14">
        <v>4872</v>
      </c>
      <c r="AC8" s="14">
        <v>4909</v>
      </c>
      <c r="AD8" s="14">
        <v>4962</v>
      </c>
      <c r="AE8" s="14">
        <v>4969</v>
      </c>
      <c r="AF8" s="14">
        <v>5041</v>
      </c>
      <c r="AG8" s="14">
        <v>4802</v>
      </c>
      <c r="AH8" s="14">
        <v>4850</v>
      </c>
      <c r="AI8" s="14">
        <v>4906</v>
      </c>
      <c r="AJ8" s="14">
        <v>4931</v>
      </c>
      <c r="AK8" s="14">
        <v>5219</v>
      </c>
      <c r="AL8" s="14">
        <v>5285</v>
      </c>
      <c r="AM8" s="14">
        <v>5516</v>
      </c>
      <c r="AN8" s="17"/>
      <c r="AO8" s="14">
        <v>5412</v>
      </c>
      <c r="AP8" s="14">
        <v>5399</v>
      </c>
      <c r="AQ8" s="14">
        <v>5459</v>
      </c>
      <c r="AR8" s="14">
        <v>5488</v>
      </c>
      <c r="AS8" s="14">
        <v>5597</v>
      </c>
      <c r="AT8" s="14">
        <v>5614</v>
      </c>
      <c r="AU8" s="14">
        <v>5672</v>
      </c>
      <c r="AV8" s="14">
        <v>5722</v>
      </c>
      <c r="AW8" s="14">
        <v>5807</v>
      </c>
      <c r="AX8" s="14">
        <v>5881</v>
      </c>
      <c r="AY8" s="14">
        <v>6034</v>
      </c>
      <c r="AZ8" s="14">
        <v>6367</v>
      </c>
      <c r="BA8" s="17"/>
      <c r="BB8" s="14">
        <v>6369</v>
      </c>
      <c r="BC8" s="14">
        <v>6401</v>
      </c>
      <c r="BD8" s="14">
        <v>6472</v>
      </c>
      <c r="BE8" s="14">
        <v>6487</v>
      </c>
      <c r="BF8" s="14">
        <v>6531</v>
      </c>
      <c r="BG8" s="14">
        <v>6460</v>
      </c>
      <c r="BH8" s="14">
        <v>6498</v>
      </c>
      <c r="BI8" s="14">
        <v>6559</v>
      </c>
      <c r="BJ8" s="14">
        <v>6643</v>
      </c>
      <c r="BK8" s="14">
        <v>6740</v>
      </c>
      <c r="BL8" s="14">
        <v>6840</v>
      </c>
      <c r="BM8" s="14">
        <v>6881</v>
      </c>
      <c r="BN8" s="18"/>
      <c r="BO8" s="15">
        <v>7668</v>
      </c>
      <c r="BP8" s="15">
        <v>7041</v>
      </c>
      <c r="BQ8" s="15">
        <v>7041</v>
      </c>
      <c r="BR8" s="15">
        <v>7366</v>
      </c>
      <c r="BS8" s="15">
        <v>7339</v>
      </c>
      <c r="BT8" s="15">
        <v>7558</v>
      </c>
      <c r="BU8" s="15">
        <v>7406</v>
      </c>
      <c r="BV8" s="15">
        <v>7613</v>
      </c>
      <c r="BW8" s="15">
        <v>7771</v>
      </c>
      <c r="BX8" s="15">
        <v>7816</v>
      </c>
      <c r="BY8" s="15">
        <v>7969</v>
      </c>
      <c r="BZ8" s="15">
        <v>8557</v>
      </c>
    </row>
    <row r="9" spans="1:78" ht="15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9">
        <f t="array" ref="K9:K16">TRANSPOSE(A23:H23)</f>
        <v>2016</v>
      </c>
      <c r="L9" s="19">
        <f t="array" ref="L9:L16">TRANSPOSE(A36:H36)</f>
        <v>2017</v>
      </c>
      <c r="M9" s="19">
        <f t="array" ref="M9:M16">TRANSPOSE(A49:H49)</f>
        <v>2018</v>
      </c>
      <c r="N9" s="19">
        <f t="array" ref="N9:N16">TRANSPOSE(A62:H62)</f>
        <v>2019</v>
      </c>
      <c r="O9" s="19">
        <f t="array" ref="O9:O16">TRANSPOSE(A75:H75)</f>
        <v>2020</v>
      </c>
      <c r="P9" s="19">
        <f t="array" ref="P9:P16">TRANSPOSE(A88:H88)</f>
        <v>2021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</row>
    <row r="10" spans="1:78" ht="15.75" customHeight="1" x14ac:dyDescent="0.25">
      <c r="A10" s="18">
        <f t="array" ref="A10:H22">TRANSPOSE(A1:M8)</f>
        <v>0</v>
      </c>
      <c r="B10" s="18" t="str">
        <v>Kota Bandung</v>
      </c>
      <c r="C10" s="18" t="str">
        <v>Kota Bogor</v>
      </c>
      <c r="D10" s="18" t="str">
        <v>Kota Sukabumi</v>
      </c>
      <c r="E10" s="18" t="str">
        <v>Kota Cirebon</v>
      </c>
      <c r="F10" s="18" t="str">
        <v>Kota Tasikmalaya</v>
      </c>
      <c r="G10" s="18" t="str">
        <v>Kota Depok</v>
      </c>
      <c r="H10" s="18" t="str">
        <v>Kota Bekasi</v>
      </c>
      <c r="I10" s="18"/>
      <c r="J10" s="18" t="str">
        <f t="array" ref="J10:J16">TRANSPOSE(B10:H10)</f>
        <v>Kota Bandung</v>
      </c>
      <c r="K10" s="15">
        <v>145435</v>
      </c>
      <c r="L10" s="15">
        <v>156940</v>
      </c>
      <c r="M10" s="15">
        <v>161773</v>
      </c>
      <c r="N10" s="15">
        <v>163197</v>
      </c>
      <c r="O10" s="15">
        <v>173396</v>
      </c>
      <c r="P10" s="15">
        <v>191740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ht="15.75" customHeight="1" x14ac:dyDescent="0.25">
      <c r="A11" s="18" t="str">
        <v>Januari</v>
      </c>
      <c r="B11" s="15">
        <v>10916</v>
      </c>
      <c r="C11" s="15">
        <v>3210</v>
      </c>
      <c r="D11" s="19">
        <v>360</v>
      </c>
      <c r="E11" s="15">
        <v>2523</v>
      </c>
      <c r="F11" s="15">
        <v>1651</v>
      </c>
      <c r="G11" s="15">
        <v>1152</v>
      </c>
      <c r="H11" s="15">
        <v>5165</v>
      </c>
      <c r="I11" s="18"/>
      <c r="J11" s="18" t="str">
        <v>Kota Bogor</v>
      </c>
      <c r="K11" s="15">
        <v>37561</v>
      </c>
      <c r="L11" s="15">
        <v>44734</v>
      </c>
      <c r="M11" s="15">
        <v>54558</v>
      </c>
      <c r="N11" s="15">
        <v>62006</v>
      </c>
      <c r="O11" s="15">
        <v>67453</v>
      </c>
      <c r="P11" s="15">
        <v>76125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ht="15.75" customHeight="1" x14ac:dyDescent="0.25">
      <c r="A12" s="18" t="str">
        <v>Februari</v>
      </c>
      <c r="B12" s="15">
        <v>10894</v>
      </c>
      <c r="C12" s="15">
        <v>3239</v>
      </c>
      <c r="D12" s="19">
        <v>359</v>
      </c>
      <c r="E12" s="15">
        <v>2528</v>
      </c>
      <c r="F12" s="15">
        <v>1673</v>
      </c>
      <c r="G12" s="15">
        <v>1155</v>
      </c>
      <c r="H12" s="15">
        <v>5195</v>
      </c>
      <c r="I12" s="18"/>
      <c r="J12" s="18" t="str">
        <v>Kota Sukabumi</v>
      </c>
      <c r="K12" s="15">
        <v>4130</v>
      </c>
      <c r="L12" s="15">
        <v>3711</v>
      </c>
      <c r="M12" s="19">
        <v>3631</v>
      </c>
      <c r="N12" s="19">
        <v>4787</v>
      </c>
      <c r="O12" s="19">
        <v>7055</v>
      </c>
      <c r="P12" s="15">
        <v>10859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ht="15.75" customHeight="1" x14ac:dyDescent="0.25">
      <c r="A13" s="18" t="str">
        <v>Maret</v>
      </c>
      <c r="B13" s="15">
        <v>10993</v>
      </c>
      <c r="C13" s="15">
        <v>3290</v>
      </c>
      <c r="D13" s="19">
        <v>352</v>
      </c>
      <c r="E13" s="15">
        <v>2534</v>
      </c>
      <c r="F13" s="15">
        <v>1682</v>
      </c>
      <c r="G13" s="15">
        <v>1156</v>
      </c>
      <c r="H13" s="15">
        <v>5232</v>
      </c>
      <c r="I13" s="18"/>
      <c r="J13" s="18" t="str">
        <v>Kota Cirebon</v>
      </c>
      <c r="K13" s="15">
        <v>31694</v>
      </c>
      <c r="L13" s="15">
        <v>34053</v>
      </c>
      <c r="M13" s="15">
        <v>37790</v>
      </c>
      <c r="N13" s="15">
        <v>42548</v>
      </c>
      <c r="O13" s="15">
        <v>46729</v>
      </c>
      <c r="P13" s="15">
        <v>52527</v>
      </c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ht="15.75" customHeight="1" x14ac:dyDescent="0.25">
      <c r="A14" s="18" t="str">
        <v>April</v>
      </c>
      <c r="B14" s="15">
        <v>11360</v>
      </c>
      <c r="C14" s="15">
        <v>3228</v>
      </c>
      <c r="D14" s="19">
        <v>352</v>
      </c>
      <c r="E14" s="15">
        <v>2578</v>
      </c>
      <c r="F14" s="15">
        <v>1716</v>
      </c>
      <c r="G14" s="15">
        <v>1154</v>
      </c>
      <c r="H14" s="15">
        <v>4246</v>
      </c>
      <c r="I14" s="18"/>
      <c r="J14" s="18" t="str">
        <v>Kota Tasikmalaya</v>
      </c>
      <c r="K14" s="15">
        <v>21172</v>
      </c>
      <c r="L14" s="15">
        <v>23233</v>
      </c>
      <c r="M14" s="15">
        <v>25272</v>
      </c>
      <c r="N14" s="15">
        <v>27786</v>
      </c>
      <c r="O14" s="15">
        <v>29507</v>
      </c>
      <c r="P14" s="15">
        <v>31060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ht="15.75" customHeight="1" x14ac:dyDescent="0.25">
      <c r="A15" s="18" t="str">
        <v>Mei</v>
      </c>
      <c r="B15" s="15">
        <v>11821</v>
      </c>
      <c r="C15" s="15">
        <v>2934</v>
      </c>
      <c r="D15" s="19">
        <v>352</v>
      </c>
      <c r="E15" s="15">
        <v>2625</v>
      </c>
      <c r="F15" s="15">
        <v>1760</v>
      </c>
      <c r="G15" s="15">
        <v>1326</v>
      </c>
      <c r="H15" s="15">
        <v>4123</v>
      </c>
      <c r="I15" s="18"/>
      <c r="J15" s="18" t="str">
        <v>Kota Depok</v>
      </c>
      <c r="K15" s="15">
        <v>15342</v>
      </c>
      <c r="L15" s="15">
        <v>17144</v>
      </c>
      <c r="M15" s="15">
        <v>19364</v>
      </c>
      <c r="N15" s="15">
        <v>21120</v>
      </c>
      <c r="O15" s="15">
        <v>22736</v>
      </c>
      <c r="P15" s="15">
        <v>28206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ht="15.75" customHeight="1" x14ac:dyDescent="0.25">
      <c r="A16" s="18" t="str">
        <v>Juni</v>
      </c>
      <c r="B16" s="15">
        <v>12324</v>
      </c>
      <c r="C16" s="15">
        <v>3004</v>
      </c>
      <c r="D16" s="19">
        <v>348</v>
      </c>
      <c r="E16" s="15">
        <v>2678</v>
      </c>
      <c r="F16" s="15">
        <v>1719</v>
      </c>
      <c r="G16" s="15">
        <v>1351</v>
      </c>
      <c r="H16" s="15">
        <v>4202</v>
      </c>
      <c r="I16" s="18"/>
      <c r="J16" s="18" t="str">
        <v>Kota Bekasi</v>
      </c>
      <c r="K16" s="15">
        <v>54128</v>
      </c>
      <c r="L16" s="15">
        <v>58587</v>
      </c>
      <c r="M16" s="15">
        <v>60262</v>
      </c>
      <c r="N16" s="15">
        <v>68452</v>
      </c>
      <c r="O16" s="15">
        <v>78881</v>
      </c>
      <c r="P16" s="15">
        <v>91145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ht="15.75" customHeight="1" x14ac:dyDescent="0.25">
      <c r="A17" s="18" t="str">
        <v>Juli</v>
      </c>
      <c r="B17" s="15">
        <v>12296</v>
      </c>
      <c r="C17" s="15">
        <v>2992</v>
      </c>
      <c r="D17" s="19">
        <v>344</v>
      </c>
      <c r="E17" s="15">
        <v>2662</v>
      </c>
      <c r="F17" s="15">
        <v>1783</v>
      </c>
      <c r="G17" s="15">
        <v>1337</v>
      </c>
      <c r="H17" s="15">
        <v>4174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ht="15.75" customHeight="1" x14ac:dyDescent="0.25">
      <c r="A18" s="18" t="str">
        <v>Agustus</v>
      </c>
      <c r="B18" s="15">
        <v>12524</v>
      </c>
      <c r="C18" s="15">
        <v>3027</v>
      </c>
      <c r="D18" s="19">
        <v>336</v>
      </c>
      <c r="E18" s="15">
        <v>2678</v>
      </c>
      <c r="F18" s="15">
        <v>1799</v>
      </c>
      <c r="G18" s="15">
        <v>1340</v>
      </c>
      <c r="H18" s="15">
        <v>4254</v>
      </c>
      <c r="I18" s="18"/>
      <c r="J18" s="18"/>
      <c r="K18" s="19">
        <v>2016</v>
      </c>
      <c r="L18" s="19">
        <v>2017</v>
      </c>
      <c r="M18" s="19">
        <v>2018</v>
      </c>
      <c r="N18" s="19">
        <v>2019</v>
      </c>
      <c r="O18" s="19">
        <v>2020</v>
      </c>
      <c r="P18" s="19">
        <v>2021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ht="15.75" customHeight="1" x14ac:dyDescent="0.25">
      <c r="A19" s="18" t="str">
        <v>September</v>
      </c>
      <c r="B19" s="15">
        <v>12836</v>
      </c>
      <c r="C19" s="15">
        <v>3083</v>
      </c>
      <c r="D19" s="19">
        <v>344</v>
      </c>
      <c r="E19" s="15">
        <v>2691</v>
      </c>
      <c r="F19" s="15">
        <v>1812</v>
      </c>
      <c r="G19" s="15">
        <v>1342</v>
      </c>
      <c r="H19" s="15">
        <v>4350</v>
      </c>
      <c r="I19" s="18"/>
      <c r="J19" s="12" t="s">
        <v>41</v>
      </c>
      <c r="K19" s="15">
        <v>37561</v>
      </c>
      <c r="L19" s="15">
        <v>44734</v>
      </c>
      <c r="M19" s="15">
        <v>54558</v>
      </c>
      <c r="N19" s="15">
        <v>62006</v>
      </c>
      <c r="O19" s="15">
        <v>67453</v>
      </c>
      <c r="P19" s="15">
        <v>76125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ht="15.75" customHeight="1" x14ac:dyDescent="0.25">
      <c r="A20" s="18" t="str">
        <v>Oktober</v>
      </c>
      <c r="B20" s="15">
        <v>12977</v>
      </c>
      <c r="C20" s="15">
        <v>3129</v>
      </c>
      <c r="D20" s="19">
        <v>329</v>
      </c>
      <c r="E20" s="15">
        <v>2698</v>
      </c>
      <c r="F20" s="15">
        <v>1825</v>
      </c>
      <c r="G20" s="15">
        <v>1349</v>
      </c>
      <c r="H20" s="15">
        <v>4315</v>
      </c>
      <c r="I20" s="18"/>
      <c r="J20" s="12" t="s">
        <v>42</v>
      </c>
      <c r="K20" s="15">
        <v>4130</v>
      </c>
      <c r="L20" s="15">
        <v>3711</v>
      </c>
      <c r="M20" s="19">
        <v>3631</v>
      </c>
      <c r="N20" s="19">
        <v>4787</v>
      </c>
      <c r="O20" s="19">
        <v>7055</v>
      </c>
      <c r="P20" s="15">
        <v>10859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ht="15.75" customHeight="1" x14ac:dyDescent="0.25">
      <c r="A21" s="18" t="str">
        <v>November</v>
      </c>
      <c r="B21" s="15">
        <v>13201</v>
      </c>
      <c r="C21" s="15">
        <v>3193</v>
      </c>
      <c r="D21" s="19">
        <v>324</v>
      </c>
      <c r="E21" s="15">
        <v>2730</v>
      </c>
      <c r="F21" s="15">
        <v>1861</v>
      </c>
      <c r="G21" s="15">
        <v>1332</v>
      </c>
      <c r="H21" s="15">
        <v>4430</v>
      </c>
      <c r="I21" s="18"/>
      <c r="J21" s="12" t="s">
        <v>43</v>
      </c>
      <c r="K21" s="15">
        <v>145435</v>
      </c>
      <c r="L21" s="15">
        <v>156940</v>
      </c>
      <c r="M21" s="15">
        <v>161773</v>
      </c>
      <c r="N21" s="15">
        <v>163197</v>
      </c>
      <c r="O21" s="15">
        <v>173396</v>
      </c>
      <c r="P21" s="15">
        <v>191740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ht="15.75" customHeight="1" x14ac:dyDescent="0.25">
      <c r="A22" s="18" t="str">
        <v>Desember</v>
      </c>
      <c r="B22" s="15">
        <v>13293</v>
      </c>
      <c r="C22" s="15">
        <v>3232</v>
      </c>
      <c r="D22" s="19">
        <v>330</v>
      </c>
      <c r="E22" s="15">
        <v>2769</v>
      </c>
      <c r="F22" s="15">
        <v>1891</v>
      </c>
      <c r="G22" s="15">
        <v>1348</v>
      </c>
      <c r="H22" s="15">
        <v>4442</v>
      </c>
      <c r="I22" s="18"/>
      <c r="J22" s="12" t="s">
        <v>44</v>
      </c>
      <c r="K22" s="15">
        <v>31694</v>
      </c>
      <c r="L22" s="15">
        <v>34053</v>
      </c>
      <c r="M22" s="15">
        <v>37790</v>
      </c>
      <c r="N22" s="15">
        <v>42548</v>
      </c>
      <c r="O22" s="15">
        <v>46729</v>
      </c>
      <c r="P22" s="15">
        <v>52527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ht="15.75" customHeight="1" x14ac:dyDescent="0.25">
      <c r="A23" s="20">
        <v>2016</v>
      </c>
      <c r="B23" s="21">
        <f t="shared" ref="B23:H23" si="0">SUM(B11:B22)</f>
        <v>145435</v>
      </c>
      <c r="C23" s="21">
        <f t="shared" si="0"/>
        <v>37561</v>
      </c>
      <c r="D23" s="21">
        <f t="shared" si="0"/>
        <v>4130</v>
      </c>
      <c r="E23" s="21">
        <f t="shared" si="0"/>
        <v>31694</v>
      </c>
      <c r="F23" s="21">
        <f t="shared" si="0"/>
        <v>21172</v>
      </c>
      <c r="G23" s="21">
        <f t="shared" si="0"/>
        <v>15342</v>
      </c>
      <c r="H23" s="21">
        <f t="shared" si="0"/>
        <v>54128</v>
      </c>
      <c r="I23" s="22"/>
      <c r="J23" s="12" t="s">
        <v>45</v>
      </c>
      <c r="K23" s="15">
        <v>21172</v>
      </c>
      <c r="L23" s="15">
        <v>23233</v>
      </c>
      <c r="M23" s="15">
        <v>25272</v>
      </c>
      <c r="N23" s="15">
        <v>27786</v>
      </c>
      <c r="O23" s="15">
        <v>29507</v>
      </c>
      <c r="P23" s="15">
        <v>31060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ht="15.75" customHeight="1" x14ac:dyDescent="0.25">
      <c r="A24" s="18" t="s">
        <v>52</v>
      </c>
      <c r="B24" s="15">
        <f t="array" ref="B24:H35">TRANSPOSE(O2:Z8)</f>
        <v>13098</v>
      </c>
      <c r="C24" s="15">
        <v>3252</v>
      </c>
      <c r="D24" s="19">
        <v>322</v>
      </c>
      <c r="E24" s="15">
        <v>2756</v>
      </c>
      <c r="F24" s="15">
        <v>1835</v>
      </c>
      <c r="G24" s="15">
        <v>1362</v>
      </c>
      <c r="H24" s="15">
        <v>4403</v>
      </c>
      <c r="I24" s="18"/>
      <c r="J24" s="12" t="s">
        <v>46</v>
      </c>
      <c r="K24" s="15">
        <v>15342</v>
      </c>
      <c r="L24" s="15">
        <v>17144</v>
      </c>
      <c r="M24" s="15">
        <v>19364</v>
      </c>
      <c r="N24" s="15">
        <v>21120</v>
      </c>
      <c r="O24" s="15">
        <v>22736</v>
      </c>
      <c r="P24" s="15">
        <v>28206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ht="15.75" customHeight="1" x14ac:dyDescent="0.25">
      <c r="A25" s="18" t="s">
        <v>53</v>
      </c>
      <c r="B25" s="15">
        <v>13220</v>
      </c>
      <c r="C25" s="15">
        <v>3322</v>
      </c>
      <c r="D25" s="15">
        <v>319</v>
      </c>
      <c r="E25" s="15">
        <v>2757</v>
      </c>
      <c r="F25" s="15">
        <v>1856</v>
      </c>
      <c r="G25" s="15">
        <v>1372</v>
      </c>
      <c r="H25" s="15">
        <v>4443</v>
      </c>
      <c r="I25" s="18"/>
      <c r="J25" s="12" t="s">
        <v>48</v>
      </c>
      <c r="K25" s="15">
        <v>54128</v>
      </c>
      <c r="L25" s="15">
        <v>58587</v>
      </c>
      <c r="M25" s="15">
        <v>60262</v>
      </c>
      <c r="N25" s="15">
        <v>68452</v>
      </c>
      <c r="O25" s="15">
        <v>78881</v>
      </c>
      <c r="P25" s="15">
        <v>91145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ht="15.75" customHeight="1" x14ac:dyDescent="0.25">
      <c r="A26" s="18" t="s">
        <v>54</v>
      </c>
      <c r="B26" s="15">
        <v>13316</v>
      </c>
      <c r="C26" s="15">
        <v>3464</v>
      </c>
      <c r="D26" s="19">
        <v>317</v>
      </c>
      <c r="E26" s="15">
        <v>2784</v>
      </c>
      <c r="F26" s="15">
        <v>1878</v>
      </c>
      <c r="G26" s="15">
        <v>1396</v>
      </c>
      <c r="H26" s="15">
        <v>4567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ht="15.75" customHeight="1" x14ac:dyDescent="0.25">
      <c r="A27" s="18" t="s">
        <v>55</v>
      </c>
      <c r="B27" s="15">
        <v>13286</v>
      </c>
      <c r="C27" s="15">
        <v>3544</v>
      </c>
      <c r="D27" s="19">
        <v>318</v>
      </c>
      <c r="E27" s="15">
        <v>2804</v>
      </c>
      <c r="F27" s="15">
        <v>1907</v>
      </c>
      <c r="G27" s="15">
        <v>1401</v>
      </c>
      <c r="H27" s="15">
        <v>4672</v>
      </c>
      <c r="I27" s="18"/>
      <c r="J27" s="40" t="s">
        <v>64</v>
      </c>
      <c r="K27" s="39"/>
      <c r="L27" s="39"/>
      <c r="M27" s="39"/>
      <c r="N27" s="39"/>
      <c r="O27" s="39"/>
      <c r="P27" s="39"/>
      <c r="Q27" s="39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ht="15.75" customHeight="1" x14ac:dyDescent="0.25">
      <c r="A28" s="18" t="s">
        <v>56</v>
      </c>
      <c r="B28" s="15">
        <v>13476</v>
      </c>
      <c r="C28" s="15">
        <v>3292</v>
      </c>
      <c r="D28" s="19">
        <v>313</v>
      </c>
      <c r="E28" s="15">
        <v>2808</v>
      </c>
      <c r="F28" s="15">
        <v>1947</v>
      </c>
      <c r="G28" s="15">
        <v>1420</v>
      </c>
      <c r="H28" s="15">
        <v>4744</v>
      </c>
      <c r="I28" s="18"/>
      <c r="J28" s="12" t="s">
        <v>43</v>
      </c>
      <c r="K28" s="15">
        <f t="array" ref="K28:K33">TRANSPOSE(K21:P21)</f>
        <v>145435</v>
      </c>
      <c r="L28" s="23" t="s">
        <v>41</v>
      </c>
      <c r="M28" s="24">
        <f t="array" ref="M28:M33">TRANSPOSE(K19:P19)</f>
        <v>37561</v>
      </c>
      <c r="N28" s="23" t="s">
        <v>46</v>
      </c>
      <c r="O28" s="24">
        <f t="array" ref="O28:O33">TRANSPOSE(K24:P24)</f>
        <v>15342</v>
      </c>
      <c r="P28" s="23" t="s">
        <v>48</v>
      </c>
      <c r="Q28" s="24">
        <f t="array" ref="Q28:Q33">TRANSPOSE(K25:P25)</f>
        <v>54128</v>
      </c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ht="15.75" customHeight="1" x14ac:dyDescent="0.25">
      <c r="A29" s="18" t="s">
        <v>57</v>
      </c>
      <c r="B29" s="15">
        <v>13296</v>
      </c>
      <c r="C29" s="15">
        <v>3809</v>
      </c>
      <c r="D29" s="19">
        <v>306</v>
      </c>
      <c r="E29" s="15">
        <v>2808</v>
      </c>
      <c r="F29" s="15">
        <v>1981</v>
      </c>
      <c r="G29" s="15">
        <v>1427</v>
      </c>
      <c r="H29" s="15">
        <v>5066</v>
      </c>
      <c r="I29" s="18"/>
      <c r="J29" s="18"/>
      <c r="K29" s="15">
        <v>156940</v>
      </c>
      <c r="L29" s="18"/>
      <c r="M29" s="24">
        <v>44734</v>
      </c>
      <c r="N29" s="18"/>
      <c r="O29" s="24">
        <v>17144</v>
      </c>
      <c r="P29" s="18"/>
      <c r="Q29" s="24">
        <v>58587</v>
      </c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ht="15.75" customHeight="1" x14ac:dyDescent="0.25">
      <c r="A30" s="18" t="s">
        <v>58</v>
      </c>
      <c r="B30" s="15">
        <v>11732</v>
      </c>
      <c r="C30" s="15">
        <v>3838</v>
      </c>
      <c r="D30" s="19">
        <v>306</v>
      </c>
      <c r="E30" s="15">
        <v>2799</v>
      </c>
      <c r="F30" s="15">
        <v>1973</v>
      </c>
      <c r="G30" s="15">
        <v>1421</v>
      </c>
      <c r="H30" s="15">
        <v>5088</v>
      </c>
      <c r="I30" s="18"/>
      <c r="J30" s="18"/>
      <c r="K30" s="15">
        <v>161773</v>
      </c>
      <c r="L30" s="18"/>
      <c r="M30" s="24">
        <v>54558</v>
      </c>
      <c r="N30" s="18"/>
      <c r="O30" s="24">
        <v>19364</v>
      </c>
      <c r="P30" s="18"/>
      <c r="Q30" s="24">
        <v>60262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ht="15.75" customHeight="1" x14ac:dyDescent="0.25">
      <c r="A31" s="18" t="s">
        <v>59</v>
      </c>
      <c r="B31" s="15">
        <v>13253</v>
      </c>
      <c r="C31" s="15">
        <v>3891</v>
      </c>
      <c r="D31" s="19">
        <v>302</v>
      </c>
      <c r="E31" s="15">
        <v>2816</v>
      </c>
      <c r="F31" s="15">
        <v>1965</v>
      </c>
      <c r="G31" s="15">
        <v>1427</v>
      </c>
      <c r="H31" s="15">
        <v>5152</v>
      </c>
      <c r="I31" s="18"/>
      <c r="J31" s="18"/>
      <c r="K31" s="15">
        <v>163197</v>
      </c>
      <c r="L31" s="18"/>
      <c r="M31" s="24">
        <v>62006</v>
      </c>
      <c r="N31" s="18"/>
      <c r="O31" s="24">
        <v>21120</v>
      </c>
      <c r="P31" s="18"/>
      <c r="Q31" s="24">
        <v>68452</v>
      </c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ht="15.75" customHeight="1" x14ac:dyDescent="0.25">
      <c r="A32" s="18" t="s">
        <v>60</v>
      </c>
      <c r="B32" s="15">
        <v>13383</v>
      </c>
      <c r="C32" s="15">
        <v>3977</v>
      </c>
      <c r="D32" s="19">
        <v>301</v>
      </c>
      <c r="E32" s="15">
        <v>2844</v>
      </c>
      <c r="F32" s="15">
        <v>1935</v>
      </c>
      <c r="G32" s="15">
        <v>1444</v>
      </c>
      <c r="H32" s="15">
        <v>5249</v>
      </c>
      <c r="I32" s="18"/>
      <c r="J32" s="18"/>
      <c r="K32" s="15">
        <v>173396</v>
      </c>
      <c r="L32" s="18"/>
      <c r="M32" s="24">
        <v>67453</v>
      </c>
      <c r="N32" s="18"/>
      <c r="O32" s="24">
        <v>22736</v>
      </c>
      <c r="P32" s="18"/>
      <c r="Q32" s="24">
        <v>78881</v>
      </c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ht="15.75" customHeight="1" x14ac:dyDescent="0.25">
      <c r="A33" s="18" t="s">
        <v>61</v>
      </c>
      <c r="B33" s="15">
        <v>12877</v>
      </c>
      <c r="C33" s="15">
        <v>4066</v>
      </c>
      <c r="D33" s="19">
        <v>302</v>
      </c>
      <c r="E33" s="15">
        <v>2903</v>
      </c>
      <c r="F33" s="15">
        <v>1951</v>
      </c>
      <c r="G33" s="15">
        <v>1464</v>
      </c>
      <c r="H33" s="15">
        <v>5297</v>
      </c>
      <c r="I33" s="18"/>
      <c r="J33" s="18"/>
      <c r="K33" s="15">
        <v>191740</v>
      </c>
      <c r="L33" s="18"/>
      <c r="M33" s="24">
        <v>76125</v>
      </c>
      <c r="N33" s="18"/>
      <c r="O33" s="24">
        <v>28206</v>
      </c>
      <c r="P33" s="18"/>
      <c r="Q33" s="24">
        <v>91145</v>
      </c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ht="15.75" customHeight="1" x14ac:dyDescent="0.25">
      <c r="A34" s="18" t="s">
        <v>62</v>
      </c>
      <c r="B34" s="15">
        <v>12969</v>
      </c>
      <c r="C34" s="15">
        <v>4123</v>
      </c>
      <c r="D34" s="19">
        <v>301</v>
      </c>
      <c r="E34" s="15">
        <v>2964</v>
      </c>
      <c r="F34" s="15">
        <v>1987</v>
      </c>
      <c r="G34" s="15">
        <v>1463</v>
      </c>
      <c r="H34" s="15">
        <v>4911</v>
      </c>
      <c r="I34" s="18"/>
      <c r="J34" s="23" t="s">
        <v>45</v>
      </c>
      <c r="K34" s="24">
        <f t="array" ref="K34:K39">TRANSPOSE(K23:P23)</f>
        <v>21172</v>
      </c>
      <c r="L34" s="23" t="s">
        <v>65</v>
      </c>
      <c r="M34" s="24">
        <f t="array" ref="M34:M39">TRANSPOSE(K22:P22)</f>
        <v>31694</v>
      </c>
      <c r="N34" s="23" t="s">
        <v>42</v>
      </c>
      <c r="O34" s="24">
        <f t="array" ref="O34:O39">TRANSPOSE(K20:P20)</f>
        <v>4130</v>
      </c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ht="15.75" customHeight="1" x14ac:dyDescent="0.25">
      <c r="A35" s="18" t="s">
        <v>63</v>
      </c>
      <c r="B35" s="15">
        <v>13034</v>
      </c>
      <c r="C35" s="15">
        <v>4156</v>
      </c>
      <c r="D35" s="19">
        <v>304</v>
      </c>
      <c r="E35" s="15">
        <v>3010</v>
      </c>
      <c r="F35" s="15">
        <v>2018</v>
      </c>
      <c r="G35" s="15">
        <v>1547</v>
      </c>
      <c r="H35" s="15">
        <v>4995</v>
      </c>
      <c r="I35" s="18"/>
      <c r="J35" s="18"/>
      <c r="K35" s="24">
        <v>23233</v>
      </c>
      <c r="L35" s="18"/>
      <c r="M35" s="24">
        <v>34053</v>
      </c>
      <c r="N35" s="18"/>
      <c r="O35" s="24">
        <v>3711</v>
      </c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ht="15.75" customHeight="1" x14ac:dyDescent="0.25">
      <c r="A36" s="20">
        <v>2017</v>
      </c>
      <c r="B36" s="21">
        <f t="shared" ref="B36:H36" si="1">SUM(B24:B35)</f>
        <v>156940</v>
      </c>
      <c r="C36" s="21">
        <f t="shared" si="1"/>
        <v>44734</v>
      </c>
      <c r="D36" s="21">
        <f t="shared" si="1"/>
        <v>3711</v>
      </c>
      <c r="E36" s="21">
        <f t="shared" si="1"/>
        <v>34053</v>
      </c>
      <c r="F36" s="21">
        <f t="shared" si="1"/>
        <v>23233</v>
      </c>
      <c r="G36" s="21">
        <f t="shared" si="1"/>
        <v>17144</v>
      </c>
      <c r="H36" s="21">
        <f t="shared" si="1"/>
        <v>58587</v>
      </c>
      <c r="I36" s="22"/>
      <c r="J36" s="18"/>
      <c r="K36" s="24">
        <v>25272</v>
      </c>
      <c r="L36" s="18"/>
      <c r="M36" s="24">
        <v>37790</v>
      </c>
      <c r="N36" s="18"/>
      <c r="O36" s="18">
        <v>3631</v>
      </c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ht="15.75" customHeight="1" x14ac:dyDescent="0.25">
      <c r="A37" s="18" t="s">
        <v>52</v>
      </c>
      <c r="B37" s="15">
        <f t="array" ref="B37:H48">TRANSPOSE(AB2:AM8)</f>
        <v>12958</v>
      </c>
      <c r="C37" s="15">
        <v>4171</v>
      </c>
      <c r="D37" s="19">
        <v>301</v>
      </c>
      <c r="E37" s="15">
        <v>2983</v>
      </c>
      <c r="F37" s="15">
        <v>1970</v>
      </c>
      <c r="G37" s="15">
        <v>1563</v>
      </c>
      <c r="H37" s="15">
        <v>4872</v>
      </c>
      <c r="I37" s="18"/>
      <c r="J37" s="18"/>
      <c r="K37" s="24">
        <v>27786</v>
      </c>
      <c r="L37" s="18"/>
      <c r="M37" s="24">
        <v>42548</v>
      </c>
      <c r="N37" s="18"/>
      <c r="O37" s="18">
        <v>4787</v>
      </c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ht="15" x14ac:dyDescent="0.25">
      <c r="A38" s="18" t="s">
        <v>53</v>
      </c>
      <c r="B38" s="15">
        <v>13082</v>
      </c>
      <c r="C38" s="15">
        <v>4238</v>
      </c>
      <c r="D38" s="19">
        <v>296</v>
      </c>
      <c r="E38" s="15">
        <v>2999</v>
      </c>
      <c r="F38" s="15">
        <v>2004</v>
      </c>
      <c r="G38" s="15">
        <v>1562</v>
      </c>
      <c r="H38" s="15">
        <v>4909</v>
      </c>
      <c r="I38" s="18"/>
      <c r="J38" s="18"/>
      <c r="K38" s="24">
        <v>29507</v>
      </c>
      <c r="L38" s="18"/>
      <c r="M38" s="24">
        <v>46729</v>
      </c>
      <c r="N38" s="18"/>
      <c r="O38" s="18">
        <v>7055</v>
      </c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ht="15" x14ac:dyDescent="0.25">
      <c r="A39" s="18" t="s">
        <v>54</v>
      </c>
      <c r="B39" s="15">
        <v>13282</v>
      </c>
      <c r="C39" s="15">
        <v>4303</v>
      </c>
      <c r="D39" s="19">
        <v>301</v>
      </c>
      <c r="E39" s="15">
        <v>3051</v>
      </c>
      <c r="F39" s="15">
        <v>2029</v>
      </c>
      <c r="G39" s="15">
        <v>1571</v>
      </c>
      <c r="H39" s="15">
        <v>4962</v>
      </c>
      <c r="I39" s="18"/>
      <c r="J39" s="18"/>
      <c r="K39" s="24">
        <v>31060</v>
      </c>
      <c r="L39" s="18"/>
      <c r="M39" s="24">
        <v>52527</v>
      </c>
      <c r="N39" s="18"/>
      <c r="O39" s="24">
        <v>10859</v>
      </c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ht="15" x14ac:dyDescent="0.25">
      <c r="A40" s="18" t="s">
        <v>55</v>
      </c>
      <c r="B40" s="15">
        <v>13255</v>
      </c>
      <c r="C40" s="15">
        <v>4411</v>
      </c>
      <c r="D40" s="19">
        <v>285</v>
      </c>
      <c r="E40" s="15">
        <v>3059</v>
      </c>
      <c r="F40" s="15">
        <v>2040</v>
      </c>
      <c r="G40" s="15">
        <v>1581</v>
      </c>
      <c r="H40" s="15">
        <v>4969</v>
      </c>
      <c r="I40" s="18"/>
      <c r="J40" s="40" t="s">
        <v>50</v>
      </c>
      <c r="K40" s="39"/>
      <c r="L40" s="39"/>
      <c r="M40" s="39"/>
      <c r="N40" s="39"/>
      <c r="O40" s="39"/>
      <c r="P40" s="39"/>
      <c r="Q40" s="39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ht="15" x14ac:dyDescent="0.25">
      <c r="A41" s="18" t="s">
        <v>56</v>
      </c>
      <c r="B41" s="15">
        <v>13459</v>
      </c>
      <c r="C41" s="15">
        <v>4506</v>
      </c>
      <c r="D41" s="19">
        <v>311</v>
      </c>
      <c r="E41" s="15">
        <v>3108</v>
      </c>
      <c r="F41" s="15">
        <v>2073</v>
      </c>
      <c r="G41" s="15">
        <v>1606</v>
      </c>
      <c r="H41" s="15">
        <v>5041</v>
      </c>
      <c r="I41" s="18"/>
      <c r="J41" s="25" t="s">
        <v>43</v>
      </c>
      <c r="K41" s="26">
        <f t="shared" ref="K41:K52" si="2">K28/1000</f>
        <v>145.435</v>
      </c>
      <c r="L41" s="27" t="s">
        <v>41</v>
      </c>
      <c r="M41" s="26">
        <f t="shared" ref="M41:M52" si="3">M28/1000</f>
        <v>37.561</v>
      </c>
      <c r="N41" s="27" t="s">
        <v>46</v>
      </c>
      <c r="O41" s="26">
        <f t="shared" ref="O41:O52" si="4">O28/1000</f>
        <v>15.342000000000001</v>
      </c>
      <c r="P41" s="26" t="str">
        <f>P28</f>
        <v>Kota Tasikmalaya</v>
      </c>
      <c r="Q41" s="26">
        <f t="shared" ref="Q41:Q46" si="5">Q28/1000</f>
        <v>54.128</v>
      </c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ht="15" x14ac:dyDescent="0.25">
      <c r="A42" s="18" t="s">
        <v>57</v>
      </c>
      <c r="B42" s="15">
        <v>13479</v>
      </c>
      <c r="C42" s="15">
        <v>4496</v>
      </c>
      <c r="D42" s="19">
        <v>302</v>
      </c>
      <c r="E42" s="15">
        <v>3111</v>
      </c>
      <c r="F42" s="15">
        <v>2069</v>
      </c>
      <c r="G42" s="15">
        <v>1560</v>
      </c>
      <c r="H42" s="15">
        <v>4802</v>
      </c>
      <c r="I42" s="18"/>
      <c r="J42" s="26"/>
      <c r="K42" s="26">
        <f t="shared" si="2"/>
        <v>156.94</v>
      </c>
      <c r="L42" s="26"/>
      <c r="M42" s="26">
        <f t="shared" si="3"/>
        <v>44.734000000000002</v>
      </c>
      <c r="N42" s="26"/>
      <c r="O42" s="26">
        <f t="shared" si="4"/>
        <v>17.143999999999998</v>
      </c>
      <c r="P42" s="26"/>
      <c r="Q42" s="26">
        <f t="shared" si="5"/>
        <v>58.587000000000003</v>
      </c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ht="15" x14ac:dyDescent="0.25">
      <c r="A43" s="18" t="s">
        <v>58</v>
      </c>
      <c r="B43" s="15">
        <v>13495</v>
      </c>
      <c r="C43" s="15">
        <v>4537</v>
      </c>
      <c r="D43" s="19">
        <v>299</v>
      </c>
      <c r="E43" s="15">
        <v>3142</v>
      </c>
      <c r="F43" s="15">
        <v>2099</v>
      </c>
      <c r="G43" s="15">
        <v>1577</v>
      </c>
      <c r="H43" s="15">
        <v>4850</v>
      </c>
      <c r="I43" s="18"/>
      <c r="J43" s="26"/>
      <c r="K43" s="26">
        <f t="shared" si="2"/>
        <v>161.773</v>
      </c>
      <c r="L43" s="26"/>
      <c r="M43" s="26">
        <f t="shared" si="3"/>
        <v>54.558</v>
      </c>
      <c r="N43" s="26"/>
      <c r="O43" s="26">
        <f t="shared" si="4"/>
        <v>19.364000000000001</v>
      </c>
      <c r="P43" s="26"/>
      <c r="Q43" s="26">
        <f t="shared" si="5"/>
        <v>60.262</v>
      </c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ht="15" x14ac:dyDescent="0.25">
      <c r="A44" s="18" t="s">
        <v>59</v>
      </c>
      <c r="B44" s="15">
        <v>13813</v>
      </c>
      <c r="C44" s="15">
        <v>4655</v>
      </c>
      <c r="D44" s="19">
        <v>296</v>
      </c>
      <c r="E44" s="15">
        <v>3186</v>
      </c>
      <c r="F44" s="15">
        <v>2127</v>
      </c>
      <c r="G44" s="15">
        <v>1640</v>
      </c>
      <c r="H44" s="15">
        <v>4906</v>
      </c>
      <c r="I44" s="18"/>
      <c r="J44" s="26"/>
      <c r="K44" s="26">
        <f t="shared" si="2"/>
        <v>163.197</v>
      </c>
      <c r="L44" s="26"/>
      <c r="M44" s="26">
        <f t="shared" si="3"/>
        <v>62.006</v>
      </c>
      <c r="N44" s="26"/>
      <c r="O44" s="26">
        <f t="shared" si="4"/>
        <v>21.12</v>
      </c>
      <c r="P44" s="26"/>
      <c r="Q44" s="26">
        <f t="shared" si="5"/>
        <v>68.451999999999998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ht="15" x14ac:dyDescent="0.25">
      <c r="A45" s="18" t="s">
        <v>60</v>
      </c>
      <c r="B45" s="15">
        <v>13761</v>
      </c>
      <c r="C45" s="15">
        <v>4713</v>
      </c>
      <c r="D45" s="19">
        <v>300</v>
      </c>
      <c r="E45" s="15">
        <v>3240</v>
      </c>
      <c r="F45" s="15">
        <v>2172</v>
      </c>
      <c r="G45" s="15">
        <v>1649</v>
      </c>
      <c r="H45" s="15">
        <v>4931</v>
      </c>
      <c r="I45" s="18"/>
      <c r="J45" s="26"/>
      <c r="K45" s="26">
        <f t="shared" si="2"/>
        <v>173.39599999999999</v>
      </c>
      <c r="L45" s="26"/>
      <c r="M45" s="26">
        <f t="shared" si="3"/>
        <v>67.453000000000003</v>
      </c>
      <c r="N45" s="26"/>
      <c r="O45" s="26">
        <f t="shared" si="4"/>
        <v>22.736000000000001</v>
      </c>
      <c r="P45" s="26"/>
      <c r="Q45" s="26">
        <f t="shared" si="5"/>
        <v>78.881</v>
      </c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ht="15" x14ac:dyDescent="0.25">
      <c r="A46" s="18" t="s">
        <v>61</v>
      </c>
      <c r="B46" s="15">
        <v>13801</v>
      </c>
      <c r="C46" s="15">
        <v>4759</v>
      </c>
      <c r="D46" s="19">
        <v>305</v>
      </c>
      <c r="E46" s="15">
        <v>3238</v>
      </c>
      <c r="F46" s="15">
        <v>2221</v>
      </c>
      <c r="G46" s="15">
        <v>1671</v>
      </c>
      <c r="H46" s="15">
        <v>5219</v>
      </c>
      <c r="I46" s="18"/>
      <c r="J46" s="26"/>
      <c r="K46" s="26">
        <f t="shared" si="2"/>
        <v>191.74</v>
      </c>
      <c r="L46" s="26"/>
      <c r="M46" s="26">
        <f t="shared" si="3"/>
        <v>76.125</v>
      </c>
      <c r="N46" s="26"/>
      <c r="O46" s="26">
        <f t="shared" si="4"/>
        <v>28.206</v>
      </c>
      <c r="P46" s="26"/>
      <c r="Q46" s="26">
        <f t="shared" si="5"/>
        <v>91.144999999999996</v>
      </c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ht="15" x14ac:dyDescent="0.25">
      <c r="A47" s="18" t="s">
        <v>62</v>
      </c>
      <c r="B47" s="15">
        <v>14017</v>
      </c>
      <c r="C47" s="15">
        <v>4836</v>
      </c>
      <c r="D47" s="19">
        <v>315</v>
      </c>
      <c r="E47" s="15">
        <v>3302</v>
      </c>
      <c r="F47" s="15">
        <v>2255</v>
      </c>
      <c r="G47" s="15">
        <v>1680</v>
      </c>
      <c r="H47" s="15">
        <v>5285</v>
      </c>
      <c r="I47" s="18"/>
      <c r="J47" s="27" t="s">
        <v>45</v>
      </c>
      <c r="K47" s="26">
        <f t="shared" si="2"/>
        <v>21.172000000000001</v>
      </c>
      <c r="L47" s="27" t="s">
        <v>65</v>
      </c>
      <c r="M47" s="26">
        <f t="shared" si="3"/>
        <v>31.693999999999999</v>
      </c>
      <c r="N47" s="27" t="s">
        <v>42</v>
      </c>
      <c r="O47" s="26">
        <f t="shared" si="4"/>
        <v>4.13</v>
      </c>
      <c r="P47" s="26"/>
      <c r="Q47" s="26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ht="15" x14ac:dyDescent="0.25">
      <c r="A48" s="18" t="s">
        <v>63</v>
      </c>
      <c r="B48" s="15">
        <v>13371</v>
      </c>
      <c r="C48" s="15">
        <v>4933</v>
      </c>
      <c r="D48" s="19">
        <v>320</v>
      </c>
      <c r="E48" s="15">
        <v>3371</v>
      </c>
      <c r="F48" s="15">
        <v>2213</v>
      </c>
      <c r="G48" s="15">
        <v>1704</v>
      </c>
      <c r="H48" s="15">
        <v>5516</v>
      </c>
      <c r="I48" s="18"/>
      <c r="J48" s="26"/>
      <c r="K48" s="26">
        <f t="shared" si="2"/>
        <v>23.233000000000001</v>
      </c>
      <c r="L48" s="26"/>
      <c r="M48" s="26">
        <f t="shared" si="3"/>
        <v>34.052999999999997</v>
      </c>
      <c r="N48" s="26"/>
      <c r="O48" s="26">
        <f t="shared" si="4"/>
        <v>3.7109999999999999</v>
      </c>
      <c r="P48" s="26"/>
      <c r="Q48" s="26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ht="15" x14ac:dyDescent="0.25">
      <c r="A49" s="20">
        <v>2018</v>
      </c>
      <c r="B49" s="21">
        <f t="shared" ref="B49:H49" si="6">SUM(B37:B48)</f>
        <v>161773</v>
      </c>
      <c r="C49" s="21">
        <f t="shared" si="6"/>
        <v>54558</v>
      </c>
      <c r="D49" s="20">
        <f t="shared" si="6"/>
        <v>3631</v>
      </c>
      <c r="E49" s="21">
        <f t="shared" si="6"/>
        <v>37790</v>
      </c>
      <c r="F49" s="21">
        <f t="shared" si="6"/>
        <v>25272</v>
      </c>
      <c r="G49" s="21">
        <f t="shared" si="6"/>
        <v>19364</v>
      </c>
      <c r="H49" s="21">
        <f t="shared" si="6"/>
        <v>60262</v>
      </c>
      <c r="I49" s="26"/>
      <c r="J49" s="26"/>
      <c r="K49" s="26">
        <f t="shared" si="2"/>
        <v>25.271999999999998</v>
      </c>
      <c r="L49" s="26"/>
      <c r="M49" s="26">
        <f t="shared" si="3"/>
        <v>37.79</v>
      </c>
      <c r="N49" s="26"/>
      <c r="O49" s="26">
        <f t="shared" si="4"/>
        <v>3.6309999999999998</v>
      </c>
      <c r="P49" s="26"/>
      <c r="Q49" s="26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ht="15" x14ac:dyDescent="0.25">
      <c r="A50" s="18" t="s">
        <v>52</v>
      </c>
      <c r="B50" s="15">
        <f t="array" ref="B50:H61">TRANSPOSE(AO2:AZ8)</f>
        <v>13168</v>
      </c>
      <c r="C50" s="15">
        <v>4880</v>
      </c>
      <c r="D50" s="19">
        <v>329</v>
      </c>
      <c r="E50" s="15">
        <v>3362</v>
      </c>
      <c r="F50" s="15">
        <v>2155</v>
      </c>
      <c r="G50" s="15">
        <v>1716</v>
      </c>
      <c r="H50" s="15">
        <v>5412</v>
      </c>
      <c r="I50" s="18"/>
      <c r="J50" s="26"/>
      <c r="K50" s="26">
        <f t="shared" si="2"/>
        <v>27.786000000000001</v>
      </c>
      <c r="L50" s="26"/>
      <c r="M50" s="26">
        <f t="shared" si="3"/>
        <v>42.548000000000002</v>
      </c>
      <c r="N50" s="26"/>
      <c r="O50" s="26">
        <f t="shared" si="4"/>
        <v>4.7869999999999999</v>
      </c>
      <c r="P50" s="26"/>
      <c r="Q50" s="26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ht="15" x14ac:dyDescent="0.25">
      <c r="A51" s="18" t="s">
        <v>53</v>
      </c>
      <c r="B51" s="15">
        <v>13250</v>
      </c>
      <c r="C51" s="15">
        <v>4904</v>
      </c>
      <c r="D51" s="19">
        <v>338</v>
      </c>
      <c r="E51" s="15">
        <v>3382</v>
      </c>
      <c r="F51" s="15">
        <v>2180</v>
      </c>
      <c r="G51" s="15">
        <v>1674</v>
      </c>
      <c r="H51" s="15">
        <v>5399</v>
      </c>
      <c r="I51" s="18"/>
      <c r="J51" s="26"/>
      <c r="K51" s="26">
        <f t="shared" si="2"/>
        <v>29.507000000000001</v>
      </c>
      <c r="L51" s="26"/>
      <c r="M51" s="26">
        <f t="shared" si="3"/>
        <v>46.728999999999999</v>
      </c>
      <c r="N51" s="26"/>
      <c r="O51" s="26">
        <f t="shared" si="4"/>
        <v>7.0549999999999997</v>
      </c>
      <c r="P51" s="26"/>
      <c r="Q51" s="26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ht="15" x14ac:dyDescent="0.25">
      <c r="A52" s="18" t="s">
        <v>54</v>
      </c>
      <c r="B52" s="15">
        <v>13322</v>
      </c>
      <c r="C52" s="15">
        <v>5012</v>
      </c>
      <c r="D52" s="19">
        <v>341</v>
      </c>
      <c r="E52" s="15">
        <v>3432</v>
      </c>
      <c r="F52" s="15">
        <v>2217</v>
      </c>
      <c r="G52" s="15">
        <v>1670</v>
      </c>
      <c r="H52" s="15">
        <v>5459</v>
      </c>
      <c r="I52" s="18"/>
      <c r="J52" s="26"/>
      <c r="K52" s="26">
        <f t="shared" si="2"/>
        <v>31.06</v>
      </c>
      <c r="L52" s="26"/>
      <c r="M52" s="26">
        <f t="shared" si="3"/>
        <v>52.527000000000001</v>
      </c>
      <c r="N52" s="26"/>
      <c r="O52" s="26">
        <f t="shared" si="4"/>
        <v>10.859</v>
      </c>
      <c r="P52" s="26"/>
      <c r="Q52" s="26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ht="15" x14ac:dyDescent="0.25">
      <c r="A53" s="18" t="s">
        <v>55</v>
      </c>
      <c r="B53" s="15">
        <v>13327</v>
      </c>
      <c r="C53" s="15">
        <v>5059</v>
      </c>
      <c r="D53" s="19">
        <v>344</v>
      </c>
      <c r="E53" s="15">
        <v>3481</v>
      </c>
      <c r="F53" s="15">
        <v>2237</v>
      </c>
      <c r="G53" s="15">
        <v>1698</v>
      </c>
      <c r="H53" s="15">
        <v>5488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ht="15" x14ac:dyDescent="0.25">
      <c r="A54" s="18" t="s">
        <v>56</v>
      </c>
      <c r="B54" s="15">
        <v>13524</v>
      </c>
      <c r="C54" s="15">
        <v>5172</v>
      </c>
      <c r="D54" s="19">
        <v>344</v>
      </c>
      <c r="E54" s="15">
        <v>3517</v>
      </c>
      <c r="F54" s="15">
        <v>2276</v>
      </c>
      <c r="G54" s="15">
        <v>1786</v>
      </c>
      <c r="H54" s="15">
        <v>5597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ht="15" x14ac:dyDescent="0.25">
      <c r="A55" s="18" t="s">
        <v>57</v>
      </c>
      <c r="B55" s="15">
        <v>13572</v>
      </c>
      <c r="C55" s="15">
        <v>5174</v>
      </c>
      <c r="D55" s="19">
        <v>339</v>
      </c>
      <c r="E55" s="15">
        <v>3524</v>
      </c>
      <c r="F55" s="15">
        <v>2283</v>
      </c>
      <c r="G55" s="15">
        <v>1783</v>
      </c>
      <c r="H55" s="15">
        <v>5614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ht="15" x14ac:dyDescent="0.25">
      <c r="A56" s="18" t="s">
        <v>58</v>
      </c>
      <c r="B56" s="15">
        <v>13537</v>
      </c>
      <c r="C56" s="15">
        <v>5163</v>
      </c>
      <c r="D56" s="19">
        <v>340</v>
      </c>
      <c r="E56" s="15">
        <v>3531</v>
      </c>
      <c r="F56" s="15">
        <v>2308</v>
      </c>
      <c r="G56" s="15">
        <v>1770</v>
      </c>
      <c r="H56" s="15">
        <v>5672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ht="15" x14ac:dyDescent="0.25">
      <c r="A57" s="18" t="s">
        <v>59</v>
      </c>
      <c r="B57" s="15">
        <v>13612</v>
      </c>
      <c r="C57" s="15">
        <v>5210</v>
      </c>
      <c r="D57" s="19">
        <v>340</v>
      </c>
      <c r="E57" s="15">
        <v>3565</v>
      </c>
      <c r="F57" s="15">
        <v>2361</v>
      </c>
      <c r="G57" s="15">
        <v>1777</v>
      </c>
      <c r="H57" s="15">
        <v>5722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ht="15" x14ac:dyDescent="0.25">
      <c r="A58" s="18" t="s">
        <v>60</v>
      </c>
      <c r="B58" s="15">
        <v>13793</v>
      </c>
      <c r="C58" s="15">
        <v>5271</v>
      </c>
      <c r="D58" s="19">
        <v>505</v>
      </c>
      <c r="E58" s="15">
        <v>3641</v>
      </c>
      <c r="F58" s="15">
        <v>2388</v>
      </c>
      <c r="G58" s="15">
        <v>1788</v>
      </c>
      <c r="H58" s="15">
        <v>5807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ht="15" x14ac:dyDescent="0.25">
      <c r="A59" s="18" t="s">
        <v>61</v>
      </c>
      <c r="B59" s="15">
        <v>13880</v>
      </c>
      <c r="C59" s="15">
        <v>5335</v>
      </c>
      <c r="D59" s="19">
        <v>509</v>
      </c>
      <c r="E59" s="15">
        <v>3653</v>
      </c>
      <c r="F59" s="15">
        <v>2418</v>
      </c>
      <c r="G59" s="15">
        <v>1812</v>
      </c>
      <c r="H59" s="15">
        <v>5881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ht="15" x14ac:dyDescent="0.25">
      <c r="A60" s="18" t="s">
        <v>62</v>
      </c>
      <c r="B60" s="15">
        <v>14013</v>
      </c>
      <c r="C60" s="15">
        <v>5363</v>
      </c>
      <c r="D60" s="19">
        <v>516</v>
      </c>
      <c r="E60" s="15">
        <v>3711</v>
      </c>
      <c r="F60" s="15">
        <v>2483</v>
      </c>
      <c r="G60" s="15">
        <v>1791</v>
      </c>
      <c r="H60" s="15">
        <v>6034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ht="15" x14ac:dyDescent="0.25">
      <c r="A61" s="18" t="s">
        <v>63</v>
      </c>
      <c r="B61" s="15">
        <v>14199</v>
      </c>
      <c r="C61" s="15">
        <v>5463</v>
      </c>
      <c r="D61" s="19">
        <v>542</v>
      </c>
      <c r="E61" s="15">
        <v>3749</v>
      </c>
      <c r="F61" s="15">
        <v>2480</v>
      </c>
      <c r="G61" s="15">
        <v>1855</v>
      </c>
      <c r="H61" s="15">
        <v>6367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ht="15" x14ac:dyDescent="0.25">
      <c r="A62" s="20">
        <v>2019</v>
      </c>
      <c r="B62" s="21">
        <f t="shared" ref="B62:H62" si="7">SUM(B50:B61)</f>
        <v>163197</v>
      </c>
      <c r="C62" s="21">
        <f t="shared" si="7"/>
        <v>62006</v>
      </c>
      <c r="D62" s="20">
        <f t="shared" si="7"/>
        <v>4787</v>
      </c>
      <c r="E62" s="21">
        <f t="shared" si="7"/>
        <v>42548</v>
      </c>
      <c r="F62" s="21">
        <f t="shared" si="7"/>
        <v>27786</v>
      </c>
      <c r="G62" s="21">
        <f t="shared" si="7"/>
        <v>21120</v>
      </c>
      <c r="H62" s="21">
        <f t="shared" si="7"/>
        <v>68452</v>
      </c>
      <c r="I62" s="2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ht="15" x14ac:dyDescent="0.25">
      <c r="A63" s="18" t="s">
        <v>52</v>
      </c>
      <c r="B63" s="15">
        <f t="array" ref="B63:H74">TRANSPOSE(BB2:BM8)</f>
        <v>14097</v>
      </c>
      <c r="C63" s="15">
        <v>5410</v>
      </c>
      <c r="D63" s="19">
        <v>549</v>
      </c>
      <c r="E63" s="15">
        <v>3715</v>
      </c>
      <c r="F63" s="15">
        <v>2423</v>
      </c>
      <c r="G63" s="15">
        <v>1862</v>
      </c>
      <c r="H63" s="15">
        <v>6369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ht="15" x14ac:dyDescent="0.25">
      <c r="A64" s="18" t="s">
        <v>53</v>
      </c>
      <c r="B64" s="15">
        <v>14053</v>
      </c>
      <c r="C64" s="15">
        <v>5511</v>
      </c>
      <c r="D64" s="19">
        <v>553</v>
      </c>
      <c r="E64" s="15">
        <v>3737</v>
      </c>
      <c r="F64" s="15">
        <v>2431</v>
      </c>
      <c r="G64" s="15">
        <v>1871</v>
      </c>
      <c r="H64" s="15">
        <v>6401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ht="15" x14ac:dyDescent="0.25">
      <c r="A65" s="18" t="s">
        <v>54</v>
      </c>
      <c r="B65" s="15">
        <v>14122</v>
      </c>
      <c r="C65" s="15">
        <v>5549</v>
      </c>
      <c r="D65" s="19">
        <v>556</v>
      </c>
      <c r="E65" s="15">
        <v>3761</v>
      </c>
      <c r="F65" s="15">
        <v>2431</v>
      </c>
      <c r="G65" s="15">
        <v>1889</v>
      </c>
      <c r="H65" s="15">
        <v>6472</v>
      </c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ht="15" x14ac:dyDescent="0.25">
      <c r="A66" s="18" t="s">
        <v>55</v>
      </c>
      <c r="B66" s="15">
        <v>13953</v>
      </c>
      <c r="C66" s="15">
        <v>5474</v>
      </c>
      <c r="D66" s="19">
        <v>560</v>
      </c>
      <c r="E66" s="15">
        <v>3766</v>
      </c>
      <c r="F66" s="15">
        <v>2427</v>
      </c>
      <c r="G66" s="15">
        <v>1874</v>
      </c>
      <c r="H66" s="15">
        <v>6487</v>
      </c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ht="15" x14ac:dyDescent="0.25">
      <c r="A67" s="18" t="s">
        <v>56</v>
      </c>
      <c r="B67" s="15">
        <v>14113</v>
      </c>
      <c r="C67" s="15">
        <v>5511</v>
      </c>
      <c r="D67" s="19">
        <v>584</v>
      </c>
      <c r="E67" s="15">
        <v>3820</v>
      </c>
      <c r="F67" s="15">
        <v>2438</v>
      </c>
      <c r="G67" s="15">
        <v>1860</v>
      </c>
      <c r="H67" s="15">
        <v>6531</v>
      </c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ht="15" x14ac:dyDescent="0.25">
      <c r="A68" s="18" t="s">
        <v>57</v>
      </c>
      <c r="B68" s="15">
        <v>13894</v>
      </c>
      <c r="C68" s="15">
        <v>5525</v>
      </c>
      <c r="D68" s="19">
        <v>578</v>
      </c>
      <c r="E68" s="15">
        <v>3803</v>
      </c>
      <c r="F68" s="15">
        <v>2428</v>
      </c>
      <c r="G68" s="15">
        <v>1836</v>
      </c>
      <c r="H68" s="15">
        <v>6460</v>
      </c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ht="15" x14ac:dyDescent="0.25">
      <c r="A69" s="18" t="s">
        <v>58</v>
      </c>
      <c r="B69" s="15">
        <v>13976</v>
      </c>
      <c r="C69" s="15">
        <v>5565</v>
      </c>
      <c r="D69" s="19">
        <v>590</v>
      </c>
      <c r="E69" s="15">
        <v>3909</v>
      </c>
      <c r="F69" s="15">
        <v>2425</v>
      </c>
      <c r="G69" s="15">
        <v>1853</v>
      </c>
      <c r="H69" s="15">
        <v>6498</v>
      </c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ht="15" x14ac:dyDescent="0.25">
      <c r="A70" s="18" t="s">
        <v>59</v>
      </c>
      <c r="B70" s="15">
        <v>14092</v>
      </c>
      <c r="C70" s="15">
        <v>5638</v>
      </c>
      <c r="D70" s="19">
        <v>606</v>
      </c>
      <c r="E70" s="15">
        <v>3945</v>
      </c>
      <c r="F70" s="15">
        <v>2437</v>
      </c>
      <c r="G70" s="15">
        <v>1863</v>
      </c>
      <c r="H70" s="15">
        <v>6559</v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ht="15" x14ac:dyDescent="0.25">
      <c r="A71" s="18" t="s">
        <v>60</v>
      </c>
      <c r="B71" s="15">
        <v>14206</v>
      </c>
      <c r="C71" s="15">
        <v>5714</v>
      </c>
      <c r="D71" s="19">
        <v>612</v>
      </c>
      <c r="E71" s="15">
        <v>4005</v>
      </c>
      <c r="F71" s="15">
        <v>2489</v>
      </c>
      <c r="G71" s="15">
        <v>1890</v>
      </c>
      <c r="H71" s="15">
        <v>6643</v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ht="15" x14ac:dyDescent="0.25">
      <c r="A72" s="18" t="s">
        <v>61</v>
      </c>
      <c r="B72" s="15">
        <v>15336</v>
      </c>
      <c r="C72" s="15">
        <v>5775</v>
      </c>
      <c r="D72" s="19">
        <v>615</v>
      </c>
      <c r="E72" s="15">
        <v>4040</v>
      </c>
      <c r="F72" s="15">
        <v>2506</v>
      </c>
      <c r="G72" s="15">
        <v>1938</v>
      </c>
      <c r="H72" s="15">
        <v>6740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ht="15" x14ac:dyDescent="0.25">
      <c r="A73" s="18" t="s">
        <v>62</v>
      </c>
      <c r="B73" s="15">
        <v>15514</v>
      </c>
      <c r="C73" s="15">
        <v>5876</v>
      </c>
      <c r="D73" s="19">
        <v>624</v>
      </c>
      <c r="E73" s="15">
        <v>4115</v>
      </c>
      <c r="F73" s="15">
        <v>2537</v>
      </c>
      <c r="G73" s="15">
        <v>1976</v>
      </c>
      <c r="H73" s="15">
        <v>6840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ht="15" x14ac:dyDescent="0.25">
      <c r="A74" s="18" t="s">
        <v>63</v>
      </c>
      <c r="B74" s="15">
        <v>16040</v>
      </c>
      <c r="C74" s="15">
        <v>5905</v>
      </c>
      <c r="D74" s="19">
        <v>628</v>
      </c>
      <c r="E74" s="15">
        <v>4113</v>
      </c>
      <c r="F74" s="15">
        <v>2535</v>
      </c>
      <c r="G74" s="15">
        <v>2024</v>
      </c>
      <c r="H74" s="15">
        <v>6881</v>
      </c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ht="15" x14ac:dyDescent="0.25">
      <c r="A75" s="20">
        <v>2020</v>
      </c>
      <c r="B75" s="21">
        <f t="shared" ref="B75:H75" si="8">SUM(B63:B74)</f>
        <v>173396</v>
      </c>
      <c r="C75" s="21">
        <f t="shared" si="8"/>
        <v>67453</v>
      </c>
      <c r="D75" s="20">
        <f t="shared" si="8"/>
        <v>7055</v>
      </c>
      <c r="E75" s="21">
        <f t="shared" si="8"/>
        <v>46729</v>
      </c>
      <c r="F75" s="21">
        <f t="shared" si="8"/>
        <v>29507</v>
      </c>
      <c r="G75" s="21">
        <f t="shared" si="8"/>
        <v>22736</v>
      </c>
      <c r="H75" s="21">
        <f t="shared" si="8"/>
        <v>78881</v>
      </c>
      <c r="I75" s="26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ht="15" x14ac:dyDescent="0.25">
      <c r="A76" s="18" t="s">
        <v>52</v>
      </c>
      <c r="B76" s="15">
        <f t="array" ref="B76:H87">TRANSPOSE(BO2:BZ8)</f>
        <v>15980</v>
      </c>
      <c r="C76" s="15">
        <v>5934</v>
      </c>
      <c r="D76" s="15">
        <v>937</v>
      </c>
      <c r="E76" s="15">
        <v>4121</v>
      </c>
      <c r="F76" s="15">
        <v>2526</v>
      </c>
      <c r="G76" s="15">
        <v>2051</v>
      </c>
      <c r="H76" s="15">
        <v>7668</v>
      </c>
      <c r="I76" s="19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ht="15" x14ac:dyDescent="0.25">
      <c r="A77" s="18" t="s">
        <v>53</v>
      </c>
      <c r="B77" s="15">
        <v>14990</v>
      </c>
      <c r="C77" s="15">
        <v>6070</v>
      </c>
      <c r="D77" s="15">
        <v>946</v>
      </c>
      <c r="E77" s="15">
        <v>4219</v>
      </c>
      <c r="F77" s="15">
        <v>2574</v>
      </c>
      <c r="G77" s="15">
        <v>2270</v>
      </c>
      <c r="H77" s="15">
        <v>7041</v>
      </c>
      <c r="I77" s="19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ht="15" x14ac:dyDescent="0.25">
      <c r="A78" s="18" t="s">
        <v>54</v>
      </c>
      <c r="B78" s="15">
        <v>14990</v>
      </c>
      <c r="C78" s="15">
        <v>6070</v>
      </c>
      <c r="D78" s="15">
        <v>946</v>
      </c>
      <c r="E78" s="15">
        <v>4219</v>
      </c>
      <c r="F78" s="15">
        <v>2574</v>
      </c>
      <c r="G78" s="15">
        <v>2270</v>
      </c>
      <c r="H78" s="15">
        <v>7041</v>
      </c>
      <c r="I78" s="19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ht="15" x14ac:dyDescent="0.25">
      <c r="A79" s="18" t="s">
        <v>55</v>
      </c>
      <c r="B79" s="15">
        <v>15175</v>
      </c>
      <c r="C79" s="15">
        <v>6165</v>
      </c>
      <c r="D79" s="15">
        <v>944</v>
      </c>
      <c r="E79" s="15">
        <v>4266</v>
      </c>
      <c r="F79" s="15">
        <v>2598</v>
      </c>
      <c r="G79" s="15">
        <v>2310</v>
      </c>
      <c r="H79" s="15">
        <v>7366</v>
      </c>
      <c r="I79" s="19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ht="15" x14ac:dyDescent="0.25">
      <c r="A80" s="18" t="s">
        <v>56</v>
      </c>
      <c r="B80" s="15">
        <v>15150</v>
      </c>
      <c r="C80" s="15">
        <v>6239</v>
      </c>
      <c r="D80" s="15">
        <v>945</v>
      </c>
      <c r="E80" s="15">
        <v>4276</v>
      </c>
      <c r="F80" s="15">
        <v>2601</v>
      </c>
      <c r="G80" s="15">
        <v>2311</v>
      </c>
      <c r="H80" s="15">
        <v>7339</v>
      </c>
      <c r="I80" s="19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ht="15" x14ac:dyDescent="0.25">
      <c r="A81" s="18" t="s">
        <v>57</v>
      </c>
      <c r="B81" s="15">
        <v>15547</v>
      </c>
      <c r="C81" s="15">
        <v>6338</v>
      </c>
      <c r="D81" s="15">
        <v>942</v>
      </c>
      <c r="E81" s="15">
        <v>4457</v>
      </c>
      <c r="F81" s="15">
        <v>2626</v>
      </c>
      <c r="G81" s="15">
        <v>2356</v>
      </c>
      <c r="H81" s="15">
        <v>7558</v>
      </c>
      <c r="I81" s="19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ht="15" x14ac:dyDescent="0.25">
      <c r="A82" s="18" t="s">
        <v>58</v>
      </c>
      <c r="B82" s="15">
        <v>15561</v>
      </c>
      <c r="C82" s="15">
        <v>6506</v>
      </c>
      <c r="D82" s="15">
        <v>930</v>
      </c>
      <c r="E82" s="15">
        <v>4424</v>
      </c>
      <c r="F82" s="15">
        <v>2578</v>
      </c>
      <c r="G82" s="15">
        <v>2222</v>
      </c>
      <c r="H82" s="15">
        <v>7406</v>
      </c>
      <c r="I82" s="19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ht="15" x14ac:dyDescent="0.25">
      <c r="A83" s="18" t="s">
        <v>59</v>
      </c>
      <c r="B83" s="15">
        <v>17190</v>
      </c>
      <c r="C83" s="15">
        <v>6500</v>
      </c>
      <c r="D83" s="15">
        <v>863</v>
      </c>
      <c r="E83" s="15">
        <v>4439</v>
      </c>
      <c r="F83" s="15">
        <v>2561</v>
      </c>
      <c r="G83" s="15">
        <v>2317</v>
      </c>
      <c r="H83" s="15">
        <v>7613</v>
      </c>
      <c r="I83" s="19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ht="15" x14ac:dyDescent="0.25">
      <c r="A84" s="18" t="s">
        <v>60</v>
      </c>
      <c r="B84" s="15">
        <v>15514</v>
      </c>
      <c r="C84" s="15">
        <v>6570</v>
      </c>
      <c r="D84" s="15">
        <v>862</v>
      </c>
      <c r="E84" s="15">
        <v>4480</v>
      </c>
      <c r="F84" s="15">
        <v>2569</v>
      </c>
      <c r="G84" s="15">
        <v>2360</v>
      </c>
      <c r="H84" s="15">
        <v>7771</v>
      </c>
      <c r="I84" s="19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ht="15" x14ac:dyDescent="0.25">
      <c r="A85" s="18" t="s">
        <v>61</v>
      </c>
      <c r="B85" s="15">
        <v>17608</v>
      </c>
      <c r="C85" s="15">
        <v>6598</v>
      </c>
      <c r="D85" s="15">
        <v>857</v>
      </c>
      <c r="E85" s="15">
        <v>4515</v>
      </c>
      <c r="F85" s="15">
        <v>2582</v>
      </c>
      <c r="G85" s="15">
        <v>2501</v>
      </c>
      <c r="H85" s="15">
        <v>7816</v>
      </c>
      <c r="I85" s="19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</row>
    <row r="86" spans="1:78" ht="15" x14ac:dyDescent="0.25">
      <c r="A86" s="18" t="s">
        <v>62</v>
      </c>
      <c r="B86" s="15">
        <v>17621</v>
      </c>
      <c r="C86" s="15">
        <v>6504</v>
      </c>
      <c r="D86" s="15">
        <v>838</v>
      </c>
      <c r="E86" s="15">
        <v>4542</v>
      </c>
      <c r="F86" s="15">
        <v>2638</v>
      </c>
      <c r="G86" s="15">
        <v>2611</v>
      </c>
      <c r="H86" s="15">
        <v>7969</v>
      </c>
      <c r="I86" s="19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</row>
    <row r="87" spans="1:78" ht="15" x14ac:dyDescent="0.25">
      <c r="A87" s="18" t="s">
        <v>63</v>
      </c>
      <c r="B87" s="15">
        <v>16414</v>
      </c>
      <c r="C87" s="15">
        <v>6631</v>
      </c>
      <c r="D87" s="15">
        <v>849</v>
      </c>
      <c r="E87" s="15">
        <v>4569</v>
      </c>
      <c r="F87" s="15">
        <v>2633</v>
      </c>
      <c r="G87" s="15">
        <v>2627</v>
      </c>
      <c r="H87" s="15">
        <v>8557</v>
      </c>
      <c r="I87" s="19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</row>
    <row r="88" spans="1:78" ht="15" x14ac:dyDescent="0.25">
      <c r="A88" s="20">
        <v>2021</v>
      </c>
      <c r="B88" s="21">
        <f t="shared" ref="B88:H88" si="9">SUM(B76:B87)</f>
        <v>191740</v>
      </c>
      <c r="C88" s="21">
        <f t="shared" si="9"/>
        <v>76125</v>
      </c>
      <c r="D88" s="21">
        <f t="shared" si="9"/>
        <v>10859</v>
      </c>
      <c r="E88" s="21">
        <f t="shared" si="9"/>
        <v>52527</v>
      </c>
      <c r="F88" s="21">
        <f t="shared" si="9"/>
        <v>31060</v>
      </c>
      <c r="G88" s="21">
        <f t="shared" si="9"/>
        <v>28206</v>
      </c>
      <c r="H88" s="21">
        <f t="shared" si="9"/>
        <v>91145</v>
      </c>
      <c r="I88" s="26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</row>
  </sheetData>
  <mergeCells count="7">
    <mergeCell ref="J27:Q27"/>
    <mergeCell ref="J40:Q40"/>
    <mergeCell ref="N1:N7"/>
    <mergeCell ref="AA1:AA7"/>
    <mergeCell ref="AN1:AN7"/>
    <mergeCell ref="BA1:BA7"/>
    <mergeCell ref="BN1:B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2"/>
  <sheetViews>
    <sheetView workbookViewId="0"/>
  </sheetViews>
  <sheetFormatPr defaultColWidth="12.5703125" defaultRowHeight="15.75" customHeight="1" x14ac:dyDescent="0.2"/>
  <sheetData>
    <row r="1" spans="1:7" ht="15.75" customHeight="1" x14ac:dyDescent="0.25">
      <c r="B1" s="1">
        <v>2016</v>
      </c>
      <c r="C1" s="1">
        <v>2017</v>
      </c>
      <c r="D1" s="1">
        <v>2018</v>
      </c>
      <c r="E1" s="1">
        <v>2019</v>
      </c>
      <c r="F1" s="1">
        <v>2020</v>
      </c>
      <c r="G1" s="1">
        <v>2021</v>
      </c>
    </row>
    <row r="2" spans="1:7" x14ac:dyDescent="0.2">
      <c r="A2" s="5" t="s">
        <v>66</v>
      </c>
      <c r="B2" s="28">
        <v>2.75E-2</v>
      </c>
      <c r="C2" s="28">
        <v>3.6299999999999999E-2</v>
      </c>
      <c r="D2" s="28">
        <v>3.5400000000000001E-2</v>
      </c>
      <c r="E2" s="28">
        <v>3.2099999999999997E-2</v>
      </c>
      <c r="F2" s="28">
        <v>2.18E-2</v>
      </c>
      <c r="G2" s="28">
        <v>1.6899999999999998E-2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18"/>
  <sheetViews>
    <sheetView workbookViewId="0"/>
  </sheetViews>
  <sheetFormatPr defaultColWidth="12.5703125" defaultRowHeight="15.75" customHeight="1" x14ac:dyDescent="0.2"/>
  <sheetData>
    <row r="1" spans="1:8" ht="15.75" customHeight="1" x14ac:dyDescent="0.25">
      <c r="A1" s="41" t="s">
        <v>67</v>
      </c>
      <c r="B1" s="41" t="s">
        <v>68</v>
      </c>
      <c r="C1" s="39"/>
      <c r="D1" s="39"/>
    </row>
    <row r="2" spans="1:8" ht="15.75" customHeight="1" x14ac:dyDescent="0.25">
      <c r="A2" s="39"/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5">
        <v>2021</v>
      </c>
    </row>
    <row r="3" spans="1:8" ht="15.75" customHeight="1" x14ac:dyDescent="0.25">
      <c r="A3" s="1" t="s">
        <v>66</v>
      </c>
      <c r="B3" s="1">
        <v>2.75</v>
      </c>
      <c r="C3" s="1">
        <v>3.63</v>
      </c>
      <c r="D3" s="1">
        <v>3.54</v>
      </c>
      <c r="E3" s="1">
        <v>3.21</v>
      </c>
      <c r="F3" s="1">
        <v>2.1800000000000002</v>
      </c>
      <c r="G3" s="5">
        <v>1.39</v>
      </c>
    </row>
    <row r="4" spans="1:8" ht="15.75" customHeight="1" x14ac:dyDescent="0.25">
      <c r="A4" s="1" t="s">
        <v>41</v>
      </c>
      <c r="B4" s="1">
        <v>3.6</v>
      </c>
      <c r="C4" s="1">
        <v>4.59</v>
      </c>
      <c r="D4" s="1">
        <v>3.69</v>
      </c>
      <c r="E4" s="1">
        <v>3.02</v>
      </c>
      <c r="F4" s="1">
        <v>2.1800000000000002</v>
      </c>
      <c r="G4" s="5">
        <v>1.93</v>
      </c>
    </row>
    <row r="5" spans="1:8" ht="15.75" customHeight="1" x14ac:dyDescent="0.25">
      <c r="A5" s="1" t="s">
        <v>42</v>
      </c>
      <c r="B5" s="1">
        <v>2.57</v>
      </c>
      <c r="C5" s="1">
        <v>4.0999999999999996</v>
      </c>
      <c r="D5" s="1">
        <v>2.95</v>
      </c>
      <c r="E5" s="1">
        <v>2.33</v>
      </c>
      <c r="F5" s="1">
        <v>1.84</v>
      </c>
      <c r="G5" s="5">
        <v>1.71</v>
      </c>
    </row>
    <row r="6" spans="1:8" ht="15.75" customHeight="1" x14ac:dyDescent="0.25">
      <c r="A6" s="1" t="s">
        <v>43</v>
      </c>
      <c r="B6" s="1">
        <v>2.93</v>
      </c>
      <c r="C6" s="1">
        <v>3.46</v>
      </c>
      <c r="D6" s="1">
        <v>3.76</v>
      </c>
      <c r="E6" s="1">
        <v>2.78</v>
      </c>
      <c r="F6" s="1">
        <v>1.75</v>
      </c>
      <c r="G6" s="5">
        <v>1.65</v>
      </c>
    </row>
    <row r="7" spans="1:8" ht="15.75" customHeight="1" x14ac:dyDescent="0.25">
      <c r="A7" s="1" t="s">
        <v>44</v>
      </c>
      <c r="B7" s="1">
        <v>1.87</v>
      </c>
      <c r="C7" s="1">
        <v>4.3600000000000003</v>
      </c>
      <c r="D7" s="1">
        <v>2.8</v>
      </c>
      <c r="E7" s="29">
        <v>2</v>
      </c>
      <c r="F7" s="1">
        <v>1.1599999999999999</v>
      </c>
      <c r="G7" s="5">
        <v>1.81</v>
      </c>
    </row>
    <row r="8" spans="1:8" ht="15.75" customHeight="1" x14ac:dyDescent="0.25">
      <c r="A8" s="1" t="s">
        <v>45</v>
      </c>
      <c r="B8" s="1">
        <v>2.4700000000000002</v>
      </c>
      <c r="C8" s="1">
        <v>3.01</v>
      </c>
      <c r="D8" s="1">
        <v>4.2300000000000004</v>
      </c>
      <c r="E8" s="1">
        <v>4.28</v>
      </c>
      <c r="F8" s="1">
        <v>2.81</v>
      </c>
      <c r="G8" s="5">
        <v>1.61</v>
      </c>
    </row>
    <row r="9" spans="1:8" ht="15.75" customHeight="1" x14ac:dyDescent="0.25">
      <c r="A9" s="1" t="s">
        <v>46</v>
      </c>
      <c r="B9" s="1">
        <v>2.6</v>
      </c>
      <c r="C9" s="1">
        <v>3.93</v>
      </c>
      <c r="D9" s="1">
        <v>2.86</v>
      </c>
      <c r="E9" s="1">
        <v>3.29</v>
      </c>
      <c r="F9" s="1">
        <v>1.78</v>
      </c>
      <c r="G9" s="5">
        <v>1.81</v>
      </c>
    </row>
    <row r="10" spans="1:8" ht="15.75" customHeight="1" x14ac:dyDescent="0.25">
      <c r="A10" s="1" t="s">
        <v>48</v>
      </c>
      <c r="B10" s="1">
        <v>2.75</v>
      </c>
      <c r="C10" s="1">
        <v>3.88</v>
      </c>
      <c r="D10" s="1">
        <v>2.2999999999999998</v>
      </c>
      <c r="E10" s="1">
        <v>1.72</v>
      </c>
      <c r="F10" s="1">
        <v>1.61</v>
      </c>
      <c r="G10" s="5">
        <v>1.17</v>
      </c>
    </row>
    <row r="12" spans="1:8" x14ac:dyDescent="0.2">
      <c r="A12" s="8"/>
      <c r="B12" s="8" t="str">
        <f t="array" ref="B12:H12">TRANSPOSE(A4:A10)</f>
        <v>Kota Bogor</v>
      </c>
      <c r="C12" s="8" t="str">
        <v>Kota Sukabumi</v>
      </c>
      <c r="D12" s="8" t="str">
        <v>Kota Bandung</v>
      </c>
      <c r="E12" s="8" t="str">
        <v>Kota Cirebon</v>
      </c>
      <c r="F12" s="8" t="str">
        <v>Kota Bekasi</v>
      </c>
      <c r="G12" s="8" t="str">
        <v>Kota Depok</v>
      </c>
      <c r="H12" s="8" t="str">
        <v>Kota Tasikmalaya</v>
      </c>
    </row>
    <row r="13" spans="1:8" x14ac:dyDescent="0.2">
      <c r="A13" s="8">
        <f t="array" ref="A13:A18">TRANSPOSE(B2:G2)</f>
        <v>2016</v>
      </c>
      <c r="B13" s="30">
        <f t="array" ref="B13:B18">TRANSPOSE(B4:G4)</f>
        <v>3.6</v>
      </c>
      <c r="C13" s="8">
        <f t="array" ref="C13:C18">TRANSPOSE(B5:G5)</f>
        <v>2.57</v>
      </c>
      <c r="D13" s="8">
        <f t="array" ref="D13:D18">TRANSPOSE(B6:G6)</f>
        <v>2.93</v>
      </c>
      <c r="E13" s="8">
        <f t="array" ref="E13:E18">TRANSPOSE(B7:G7)</f>
        <v>1.87</v>
      </c>
      <c r="F13" s="8">
        <f t="array" ref="F13:F18">TRANSPOSE(B8:G8)</f>
        <v>2.4700000000000002</v>
      </c>
      <c r="G13" s="8">
        <f t="array" ref="G13:G18">TRANSPOSE(B9:G9)</f>
        <v>2.6</v>
      </c>
      <c r="H13" s="8">
        <f t="array" ref="H13:H18">TRANSPOSE(B10:G10)</f>
        <v>2.75</v>
      </c>
    </row>
    <row r="14" spans="1:8" x14ac:dyDescent="0.2">
      <c r="A14" s="8">
        <v>2017</v>
      </c>
      <c r="B14" s="30">
        <v>4.59</v>
      </c>
      <c r="C14" s="8">
        <v>4.0999999999999996</v>
      </c>
      <c r="D14" s="8">
        <v>3.46</v>
      </c>
      <c r="E14" s="8">
        <v>4.3600000000000003</v>
      </c>
      <c r="F14" s="8">
        <v>3.01</v>
      </c>
      <c r="G14" s="8">
        <v>3.93</v>
      </c>
      <c r="H14" s="8">
        <v>3.88</v>
      </c>
    </row>
    <row r="15" spans="1:8" x14ac:dyDescent="0.2">
      <c r="A15" s="8">
        <v>2018</v>
      </c>
      <c r="B15" s="30">
        <v>3.69</v>
      </c>
      <c r="C15" s="8">
        <v>2.95</v>
      </c>
      <c r="D15" s="8">
        <v>3.76</v>
      </c>
      <c r="E15" s="8">
        <v>2.8</v>
      </c>
      <c r="F15" s="8">
        <v>4.2300000000000004</v>
      </c>
      <c r="G15" s="8">
        <v>2.86</v>
      </c>
      <c r="H15" s="8">
        <v>2.2999999999999998</v>
      </c>
    </row>
    <row r="16" spans="1:8" x14ac:dyDescent="0.2">
      <c r="A16" s="8">
        <v>2019</v>
      </c>
      <c r="B16" s="30">
        <v>3.02</v>
      </c>
      <c r="C16" s="8">
        <v>2.33</v>
      </c>
      <c r="D16" s="8">
        <v>2.78</v>
      </c>
      <c r="E16" s="30">
        <v>2</v>
      </c>
      <c r="F16" s="8">
        <v>4.28</v>
      </c>
      <c r="G16" s="8">
        <v>3.29</v>
      </c>
      <c r="H16" s="8">
        <v>1.72</v>
      </c>
    </row>
    <row r="17" spans="1:8" x14ac:dyDescent="0.2">
      <c r="A17" s="8">
        <v>2020</v>
      </c>
      <c r="B17" s="30">
        <v>2.1800000000000002</v>
      </c>
      <c r="C17" s="8">
        <v>1.84</v>
      </c>
      <c r="D17" s="8">
        <v>1.75</v>
      </c>
      <c r="E17" s="8">
        <v>1.1599999999999999</v>
      </c>
      <c r="F17" s="8">
        <v>2.81</v>
      </c>
      <c r="G17" s="8">
        <v>1.78</v>
      </c>
      <c r="H17" s="8">
        <v>1.61</v>
      </c>
    </row>
    <row r="18" spans="1:8" x14ac:dyDescent="0.2">
      <c r="A18" s="8">
        <v>2021</v>
      </c>
      <c r="B18" s="30">
        <v>1.93</v>
      </c>
      <c r="C18" s="8">
        <v>1.71</v>
      </c>
      <c r="D18" s="8">
        <v>1.65</v>
      </c>
      <c r="E18" s="8">
        <v>1.81</v>
      </c>
      <c r="F18" s="8">
        <v>1.61</v>
      </c>
      <c r="G18" s="8">
        <v>1.81</v>
      </c>
      <c r="H18" s="8">
        <v>1.17</v>
      </c>
    </row>
  </sheetData>
  <mergeCells count="2">
    <mergeCell ref="A1:A2"/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L163"/>
  <sheetViews>
    <sheetView workbookViewId="0"/>
  </sheetViews>
  <sheetFormatPr defaultColWidth="12.5703125" defaultRowHeight="15.75" customHeight="1" x14ac:dyDescent="0.2"/>
  <sheetData>
    <row r="1" spans="1:38" x14ac:dyDescent="0.2">
      <c r="A1" s="31" t="s">
        <v>69</v>
      </c>
      <c r="B1" s="32" t="s">
        <v>70</v>
      </c>
      <c r="C1" s="32" t="s">
        <v>71</v>
      </c>
      <c r="D1" s="32" t="s">
        <v>72</v>
      </c>
      <c r="E1" s="32" t="s">
        <v>73</v>
      </c>
      <c r="F1" s="32" t="s">
        <v>74</v>
      </c>
      <c r="G1" s="32" t="s">
        <v>75</v>
      </c>
      <c r="H1" s="32" t="s">
        <v>76</v>
      </c>
      <c r="J1" s="43" t="s">
        <v>77</v>
      </c>
      <c r="K1" s="43" t="s">
        <v>73</v>
      </c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5"/>
    </row>
    <row r="2" spans="1:38" ht="15.75" customHeight="1" x14ac:dyDescent="0.25">
      <c r="A2" s="33">
        <v>1</v>
      </c>
      <c r="B2" s="33">
        <v>32</v>
      </c>
      <c r="C2" s="34" t="s">
        <v>78</v>
      </c>
      <c r="D2" s="33">
        <v>3201</v>
      </c>
      <c r="E2" s="34" t="s">
        <v>79</v>
      </c>
      <c r="F2" s="33">
        <v>375048</v>
      </c>
      <c r="G2" s="34" t="s">
        <v>80</v>
      </c>
      <c r="H2" s="33">
        <v>2016</v>
      </c>
      <c r="J2" s="43" t="s">
        <v>76</v>
      </c>
      <c r="K2" s="46" t="s">
        <v>81</v>
      </c>
      <c r="L2" s="47" t="s">
        <v>82</v>
      </c>
      <c r="M2" s="47" t="s">
        <v>83</v>
      </c>
      <c r="N2" s="47" t="s">
        <v>79</v>
      </c>
      <c r="O2" s="47" t="s">
        <v>84</v>
      </c>
      <c r="P2" s="47" t="s">
        <v>85</v>
      </c>
      <c r="Q2" s="47" t="s">
        <v>86</v>
      </c>
      <c r="R2" s="47" t="s">
        <v>87</v>
      </c>
      <c r="S2" s="47" t="s">
        <v>88</v>
      </c>
      <c r="T2" s="47" t="s">
        <v>89</v>
      </c>
      <c r="U2" s="47" t="s">
        <v>90</v>
      </c>
      <c r="V2" s="47" t="s">
        <v>91</v>
      </c>
      <c r="W2" s="47" t="s">
        <v>92</v>
      </c>
      <c r="X2" s="47" t="s">
        <v>93</v>
      </c>
      <c r="Y2" s="47" t="s">
        <v>94</v>
      </c>
      <c r="Z2" s="47" t="s">
        <v>95</v>
      </c>
      <c r="AA2" s="47" t="s">
        <v>96</v>
      </c>
      <c r="AB2" s="47" t="s">
        <v>97</v>
      </c>
      <c r="AC2" s="47" t="s">
        <v>98</v>
      </c>
      <c r="AD2" s="47" t="s">
        <v>99</v>
      </c>
      <c r="AE2" s="47" t="s">
        <v>100</v>
      </c>
      <c r="AF2" s="47" t="s">
        <v>101</v>
      </c>
      <c r="AG2" s="47" t="s">
        <v>102</v>
      </c>
      <c r="AH2" s="47" t="s">
        <v>103</v>
      </c>
      <c r="AI2" s="47" t="s">
        <v>104</v>
      </c>
      <c r="AJ2" s="47" t="s">
        <v>105</v>
      </c>
      <c r="AK2" s="47" t="s">
        <v>106</v>
      </c>
      <c r="AL2" s="48" t="s">
        <v>107</v>
      </c>
    </row>
    <row r="3" spans="1:38" ht="15.75" customHeight="1" x14ac:dyDescent="0.25">
      <c r="A3" s="33">
        <v>2</v>
      </c>
      <c r="B3" s="33">
        <v>32</v>
      </c>
      <c r="C3" s="34" t="s">
        <v>78</v>
      </c>
      <c r="D3" s="33">
        <v>3202</v>
      </c>
      <c r="E3" s="34" t="s">
        <v>95</v>
      </c>
      <c r="F3" s="33">
        <v>269002</v>
      </c>
      <c r="G3" s="34" t="s">
        <v>80</v>
      </c>
      <c r="H3" s="33">
        <v>2016</v>
      </c>
      <c r="J3" s="46">
        <v>2016</v>
      </c>
      <c r="K3" s="49">
        <v>353277</v>
      </c>
      <c r="L3" s="50">
        <v>156287</v>
      </c>
      <c r="M3" s="50">
        <v>231042</v>
      </c>
      <c r="N3" s="50">
        <v>375048</v>
      </c>
      <c r="O3" s="50">
        <v>139719</v>
      </c>
      <c r="P3" s="50">
        <v>250808</v>
      </c>
      <c r="Q3" s="50">
        <v>252604</v>
      </c>
      <c r="R3" s="50">
        <v>259141</v>
      </c>
      <c r="S3" s="50">
        <v>191046</v>
      </c>
      <c r="T3" s="50">
        <v>233606</v>
      </c>
      <c r="U3" s="50">
        <v>94885</v>
      </c>
      <c r="V3" s="50">
        <v>156841</v>
      </c>
      <c r="W3" s="50">
        <v>60293</v>
      </c>
      <c r="X3" s="50">
        <v>87246</v>
      </c>
      <c r="Y3" s="50">
        <v>169778</v>
      </c>
      <c r="Z3" s="50">
        <v>269002</v>
      </c>
      <c r="AA3" s="50">
        <v>116203</v>
      </c>
      <c r="AB3" s="50">
        <v>188068</v>
      </c>
      <c r="AC3" s="50">
        <v>343938</v>
      </c>
      <c r="AD3" s="50">
        <v>25896</v>
      </c>
      <c r="AE3" s="50">
        <v>203056</v>
      </c>
      <c r="AF3" s="50">
        <v>86406</v>
      </c>
      <c r="AG3" s="50">
        <v>56910</v>
      </c>
      <c r="AH3" s="50">
        <v>40224</v>
      </c>
      <c r="AI3" s="50">
        <v>162388</v>
      </c>
      <c r="AJ3" s="50">
        <v>39982</v>
      </c>
      <c r="AK3" s="50">
        <v>91113</v>
      </c>
      <c r="AL3" s="51">
        <v>4634807</v>
      </c>
    </row>
    <row r="4" spans="1:38" ht="15.75" customHeight="1" x14ac:dyDescent="0.25">
      <c r="A4" s="33">
        <v>3</v>
      </c>
      <c r="B4" s="33">
        <v>32</v>
      </c>
      <c r="C4" s="34" t="s">
        <v>78</v>
      </c>
      <c r="D4" s="33">
        <v>3203</v>
      </c>
      <c r="E4" s="34" t="s">
        <v>85</v>
      </c>
      <c r="F4" s="33">
        <v>250808</v>
      </c>
      <c r="G4" s="34" t="s">
        <v>80</v>
      </c>
      <c r="H4" s="33">
        <v>2016</v>
      </c>
      <c r="J4" s="52">
        <v>2017</v>
      </c>
      <c r="K4" s="53">
        <v>375135</v>
      </c>
      <c r="L4" s="54">
        <v>165957</v>
      </c>
      <c r="M4" s="54">
        <v>245337</v>
      </c>
      <c r="N4" s="54">
        <v>398253</v>
      </c>
      <c r="O4" s="54">
        <v>148364</v>
      </c>
      <c r="P4" s="54">
        <v>266326</v>
      </c>
      <c r="Q4" s="54">
        <v>268233</v>
      </c>
      <c r="R4" s="54">
        <v>275175</v>
      </c>
      <c r="S4" s="54">
        <v>202866</v>
      </c>
      <c r="T4" s="54">
        <v>248060</v>
      </c>
      <c r="U4" s="54">
        <v>100756</v>
      </c>
      <c r="V4" s="54">
        <v>166545</v>
      </c>
      <c r="W4" s="54">
        <v>64023</v>
      </c>
      <c r="X4" s="54">
        <v>92644</v>
      </c>
      <c r="Y4" s="54">
        <v>180283</v>
      </c>
      <c r="Z4" s="54">
        <v>285646</v>
      </c>
      <c r="AA4" s="54">
        <v>123393</v>
      </c>
      <c r="AB4" s="54">
        <v>199704</v>
      </c>
      <c r="AC4" s="54">
        <v>365218</v>
      </c>
      <c r="AD4" s="54">
        <v>27498</v>
      </c>
      <c r="AE4" s="54">
        <v>215620</v>
      </c>
      <c r="AF4" s="54">
        <v>91752</v>
      </c>
      <c r="AG4" s="54">
        <v>60431</v>
      </c>
      <c r="AH4" s="54">
        <v>42713</v>
      </c>
      <c r="AI4" s="54">
        <v>172435</v>
      </c>
      <c r="AJ4" s="54">
        <v>42456</v>
      </c>
      <c r="AK4" s="54">
        <v>96750</v>
      </c>
      <c r="AL4" s="55">
        <v>4921573</v>
      </c>
    </row>
    <row r="5" spans="1:38" ht="15.75" customHeight="1" x14ac:dyDescent="0.25">
      <c r="A5" s="33">
        <v>4</v>
      </c>
      <c r="B5" s="33">
        <v>32</v>
      </c>
      <c r="C5" s="34" t="s">
        <v>78</v>
      </c>
      <c r="D5" s="33">
        <v>3204</v>
      </c>
      <c r="E5" s="34" t="s">
        <v>81</v>
      </c>
      <c r="F5" s="33">
        <v>353277</v>
      </c>
      <c r="G5" s="34" t="s">
        <v>80</v>
      </c>
      <c r="H5" s="33">
        <v>2016</v>
      </c>
      <c r="J5" s="52">
        <v>2018</v>
      </c>
      <c r="K5" s="53">
        <v>398346</v>
      </c>
      <c r="L5" s="54">
        <v>176225</v>
      </c>
      <c r="M5" s="54">
        <v>260517</v>
      </c>
      <c r="N5" s="54">
        <v>422894</v>
      </c>
      <c r="O5" s="54">
        <v>157543</v>
      </c>
      <c r="P5" s="54">
        <v>282804</v>
      </c>
      <c r="Q5" s="54">
        <v>284829</v>
      </c>
      <c r="R5" s="54">
        <v>292200</v>
      </c>
      <c r="S5" s="54">
        <v>215418</v>
      </c>
      <c r="T5" s="54">
        <v>263408</v>
      </c>
      <c r="U5" s="54">
        <v>106990</v>
      </c>
      <c r="V5" s="54">
        <v>176850</v>
      </c>
      <c r="W5" s="54">
        <v>67985</v>
      </c>
      <c r="X5" s="54">
        <v>98376</v>
      </c>
      <c r="Y5" s="54">
        <v>191437</v>
      </c>
      <c r="Z5" s="54">
        <v>303319</v>
      </c>
      <c r="AA5" s="54">
        <v>131027</v>
      </c>
      <c r="AB5" s="54">
        <v>212060</v>
      </c>
      <c r="AC5" s="54">
        <v>387815</v>
      </c>
      <c r="AD5" s="54">
        <v>29200</v>
      </c>
      <c r="AE5" s="54">
        <v>228960</v>
      </c>
      <c r="AF5" s="54">
        <v>97429</v>
      </c>
      <c r="AG5" s="54">
        <v>64170</v>
      </c>
      <c r="AH5" s="54">
        <v>45355</v>
      </c>
      <c r="AI5" s="54">
        <v>183104</v>
      </c>
      <c r="AJ5" s="54">
        <v>45083</v>
      </c>
      <c r="AK5" s="54">
        <v>102737</v>
      </c>
      <c r="AL5" s="55">
        <v>5226081</v>
      </c>
    </row>
    <row r="6" spans="1:38" ht="15.75" customHeight="1" x14ac:dyDescent="0.25">
      <c r="A6" s="33">
        <v>5</v>
      </c>
      <c r="B6" s="33">
        <v>32</v>
      </c>
      <c r="C6" s="34" t="s">
        <v>78</v>
      </c>
      <c r="D6" s="33">
        <v>3205</v>
      </c>
      <c r="E6" s="34" t="s">
        <v>87</v>
      </c>
      <c r="F6" s="33">
        <v>259141</v>
      </c>
      <c r="G6" s="34" t="s">
        <v>80</v>
      </c>
      <c r="H6" s="33">
        <v>2016</v>
      </c>
      <c r="J6" s="52">
        <v>2019</v>
      </c>
      <c r="K6" s="53">
        <v>422992</v>
      </c>
      <c r="L6" s="54">
        <v>187128</v>
      </c>
      <c r="M6" s="54">
        <v>276635</v>
      </c>
      <c r="N6" s="54">
        <v>449059</v>
      </c>
      <c r="O6" s="54">
        <v>167291</v>
      </c>
      <c r="P6" s="54">
        <v>300302</v>
      </c>
      <c r="Q6" s="54">
        <v>302452</v>
      </c>
      <c r="R6" s="54">
        <v>310279</v>
      </c>
      <c r="S6" s="54">
        <v>228747</v>
      </c>
      <c r="T6" s="54">
        <v>279705</v>
      </c>
      <c r="U6" s="54">
        <v>113609</v>
      </c>
      <c r="V6" s="54">
        <v>187792</v>
      </c>
      <c r="W6" s="54">
        <v>72191</v>
      </c>
      <c r="X6" s="54">
        <v>104463</v>
      </c>
      <c r="Y6" s="54">
        <v>203282</v>
      </c>
      <c r="Z6" s="54">
        <v>322086</v>
      </c>
      <c r="AA6" s="54">
        <v>139134</v>
      </c>
      <c r="AB6" s="54">
        <v>225181</v>
      </c>
      <c r="AC6" s="54">
        <v>411810</v>
      </c>
      <c r="AD6" s="54">
        <v>31006</v>
      </c>
      <c r="AE6" s="54">
        <v>243127</v>
      </c>
      <c r="AF6" s="54">
        <v>103457</v>
      </c>
      <c r="AG6" s="54">
        <v>68141</v>
      </c>
      <c r="AH6" s="54">
        <v>48162</v>
      </c>
      <c r="AI6" s="54">
        <v>194433</v>
      </c>
      <c r="AJ6" s="54">
        <v>47872</v>
      </c>
      <c r="AK6" s="54">
        <v>109093</v>
      </c>
      <c r="AL6" s="55">
        <v>5549429</v>
      </c>
    </row>
    <row r="7" spans="1:38" ht="15.75" customHeight="1" x14ac:dyDescent="0.25">
      <c r="A7" s="33">
        <v>6</v>
      </c>
      <c r="B7" s="33">
        <v>32</v>
      </c>
      <c r="C7" s="34" t="s">
        <v>78</v>
      </c>
      <c r="D7" s="33">
        <v>3206</v>
      </c>
      <c r="E7" s="34" t="s">
        <v>97</v>
      </c>
      <c r="F7" s="33">
        <v>188068</v>
      </c>
      <c r="G7" s="34" t="s">
        <v>80</v>
      </c>
      <c r="H7" s="33">
        <v>2016</v>
      </c>
      <c r="J7" s="52">
        <v>2020</v>
      </c>
      <c r="K7" s="53">
        <v>449164</v>
      </c>
      <c r="L7" s="54">
        <v>198707</v>
      </c>
      <c r="M7" s="54">
        <v>293752</v>
      </c>
      <c r="N7" s="54">
        <v>476844</v>
      </c>
      <c r="O7" s="54">
        <v>177642</v>
      </c>
      <c r="P7" s="54">
        <v>318882</v>
      </c>
      <c r="Q7" s="54">
        <v>321166</v>
      </c>
      <c r="R7" s="54">
        <v>329477</v>
      </c>
      <c r="S7" s="54">
        <v>242900</v>
      </c>
      <c r="T7" s="54">
        <v>297011</v>
      </c>
      <c r="U7" s="54">
        <v>120639</v>
      </c>
      <c r="V7" s="54">
        <v>199411</v>
      </c>
      <c r="W7" s="54">
        <v>76658</v>
      </c>
      <c r="X7" s="54">
        <v>110926</v>
      </c>
      <c r="Y7" s="54">
        <v>215859</v>
      </c>
      <c r="Z7" s="54">
        <v>342015</v>
      </c>
      <c r="AA7" s="54">
        <v>147743</v>
      </c>
      <c r="AB7" s="54">
        <v>239114</v>
      </c>
      <c r="AC7" s="54">
        <v>437290</v>
      </c>
      <c r="AD7" s="54">
        <v>32925</v>
      </c>
      <c r="AE7" s="54">
        <v>258170</v>
      </c>
      <c r="AF7" s="54">
        <v>109858</v>
      </c>
      <c r="AG7" s="54">
        <v>72357</v>
      </c>
      <c r="AH7" s="54">
        <v>51142</v>
      </c>
      <c r="AI7" s="54">
        <v>206463</v>
      </c>
      <c r="AJ7" s="54">
        <v>50834</v>
      </c>
      <c r="AK7" s="54">
        <v>115843</v>
      </c>
      <c r="AL7" s="55">
        <v>5892792</v>
      </c>
    </row>
    <row r="8" spans="1:38" ht="15.75" customHeight="1" x14ac:dyDescent="0.25">
      <c r="A8" s="33">
        <v>7</v>
      </c>
      <c r="B8" s="33">
        <v>32</v>
      </c>
      <c r="C8" s="34" t="s">
        <v>78</v>
      </c>
      <c r="D8" s="33">
        <v>3207</v>
      </c>
      <c r="E8" s="34" t="s">
        <v>84</v>
      </c>
      <c r="F8" s="33">
        <v>139719</v>
      </c>
      <c r="G8" s="34" t="s">
        <v>80</v>
      </c>
      <c r="H8" s="33">
        <v>2016</v>
      </c>
      <c r="J8" s="52">
        <v>2021</v>
      </c>
      <c r="K8" s="53">
        <v>476954</v>
      </c>
      <c r="L8" s="54">
        <v>211001</v>
      </c>
      <c r="M8" s="54">
        <v>311927</v>
      </c>
      <c r="N8" s="54">
        <v>506347</v>
      </c>
      <c r="O8" s="54">
        <v>188633</v>
      </c>
      <c r="P8" s="54">
        <v>338612</v>
      </c>
      <c r="Q8" s="54">
        <v>341037</v>
      </c>
      <c r="R8" s="54">
        <v>349863</v>
      </c>
      <c r="S8" s="54">
        <v>257929</v>
      </c>
      <c r="T8" s="54">
        <v>315388</v>
      </c>
      <c r="U8" s="54">
        <v>128103</v>
      </c>
      <c r="V8" s="54">
        <v>211749</v>
      </c>
      <c r="W8" s="54">
        <v>81401</v>
      </c>
      <c r="X8" s="54">
        <v>117790</v>
      </c>
      <c r="Y8" s="54">
        <v>229215</v>
      </c>
      <c r="Z8" s="54">
        <v>363176</v>
      </c>
      <c r="AA8" s="54">
        <v>156884</v>
      </c>
      <c r="AB8" s="54">
        <v>253908</v>
      </c>
      <c r="AC8" s="54">
        <v>464346</v>
      </c>
      <c r="AD8" s="54">
        <v>34962</v>
      </c>
      <c r="AE8" s="54">
        <v>274143</v>
      </c>
      <c r="AF8" s="54">
        <v>116656</v>
      </c>
      <c r="AG8" s="54">
        <v>76833</v>
      </c>
      <c r="AH8" s="54">
        <v>54306</v>
      </c>
      <c r="AI8" s="54">
        <v>219238</v>
      </c>
      <c r="AJ8" s="54">
        <v>53979</v>
      </c>
      <c r="AK8" s="54">
        <v>123010</v>
      </c>
      <c r="AL8" s="55">
        <v>6257390</v>
      </c>
    </row>
    <row r="9" spans="1:38" ht="15.75" customHeight="1" x14ac:dyDescent="0.25">
      <c r="A9" s="33">
        <v>8</v>
      </c>
      <c r="B9" s="33">
        <v>32</v>
      </c>
      <c r="C9" s="34" t="s">
        <v>78</v>
      </c>
      <c r="D9" s="33">
        <v>3208</v>
      </c>
      <c r="E9" s="34" t="s">
        <v>90</v>
      </c>
      <c r="F9" s="33">
        <v>94885</v>
      </c>
      <c r="G9" s="34" t="s">
        <v>80</v>
      </c>
      <c r="H9" s="33">
        <v>2016</v>
      </c>
      <c r="J9" s="56" t="s">
        <v>107</v>
      </c>
      <c r="K9" s="57">
        <v>2475868</v>
      </c>
      <c r="L9" s="58">
        <v>1095305</v>
      </c>
      <c r="M9" s="58">
        <v>1619210</v>
      </c>
      <c r="N9" s="58">
        <v>2628445</v>
      </c>
      <c r="O9" s="58">
        <v>979192</v>
      </c>
      <c r="P9" s="58">
        <v>1757734</v>
      </c>
      <c r="Q9" s="58">
        <v>1770321</v>
      </c>
      <c r="R9" s="58">
        <v>1816135</v>
      </c>
      <c r="S9" s="58">
        <v>1338906</v>
      </c>
      <c r="T9" s="58">
        <v>1637178</v>
      </c>
      <c r="U9" s="58">
        <v>664982</v>
      </c>
      <c r="V9" s="58">
        <v>1099188</v>
      </c>
      <c r="W9" s="58">
        <v>422551</v>
      </c>
      <c r="X9" s="58">
        <v>611445</v>
      </c>
      <c r="Y9" s="58">
        <v>1189854</v>
      </c>
      <c r="Z9" s="58">
        <v>1885244</v>
      </c>
      <c r="AA9" s="58">
        <v>814384</v>
      </c>
      <c r="AB9" s="58">
        <v>1318035</v>
      </c>
      <c r="AC9" s="58">
        <v>2410417</v>
      </c>
      <c r="AD9" s="58">
        <v>181487</v>
      </c>
      <c r="AE9" s="58">
        <v>1423076</v>
      </c>
      <c r="AF9" s="58">
        <v>605558</v>
      </c>
      <c r="AG9" s="58">
        <v>398842</v>
      </c>
      <c r="AH9" s="58">
        <v>281902</v>
      </c>
      <c r="AI9" s="58">
        <v>1138061</v>
      </c>
      <c r="AJ9" s="58">
        <v>280206</v>
      </c>
      <c r="AK9" s="58">
        <v>638546</v>
      </c>
      <c r="AL9" s="59">
        <v>32482072</v>
      </c>
    </row>
    <row r="10" spans="1:38" ht="15.75" customHeight="1" x14ac:dyDescent="0.25">
      <c r="A10" s="33">
        <v>9</v>
      </c>
      <c r="B10" s="33">
        <v>32</v>
      </c>
      <c r="C10" s="34" t="s">
        <v>78</v>
      </c>
      <c r="D10" s="33">
        <v>3209</v>
      </c>
      <c r="E10" s="34" t="s">
        <v>86</v>
      </c>
      <c r="F10" s="33">
        <v>252604</v>
      </c>
      <c r="G10" s="34" t="s">
        <v>80</v>
      </c>
      <c r="H10" s="33">
        <v>2016</v>
      </c>
    </row>
    <row r="11" spans="1:38" ht="15.75" customHeight="1" x14ac:dyDescent="0.25">
      <c r="A11" s="33">
        <v>10</v>
      </c>
      <c r="B11" s="33">
        <v>32</v>
      </c>
      <c r="C11" s="34" t="s">
        <v>78</v>
      </c>
      <c r="D11" s="33">
        <v>3210</v>
      </c>
      <c r="E11" s="34" t="s">
        <v>91</v>
      </c>
      <c r="F11" s="33">
        <v>156841</v>
      </c>
      <c r="G11" s="34" t="s">
        <v>80</v>
      </c>
      <c r="H11" s="33">
        <v>2016</v>
      </c>
      <c r="J11" s="5" t="s">
        <v>108</v>
      </c>
      <c r="K11" s="5" t="s">
        <v>43</v>
      </c>
      <c r="L11" s="5" t="s">
        <v>45</v>
      </c>
      <c r="M11" s="5" t="s">
        <v>41</v>
      </c>
      <c r="N11" s="5" t="s">
        <v>46</v>
      </c>
      <c r="O11" s="5" t="s">
        <v>42</v>
      </c>
      <c r="P11" s="5" t="s">
        <v>48</v>
      </c>
      <c r="Q11" s="5" t="s">
        <v>44</v>
      </c>
      <c r="S11" s="42" t="s">
        <v>109</v>
      </c>
      <c r="T11" s="8"/>
      <c r="U11" s="9" t="s">
        <v>108</v>
      </c>
      <c r="V11" s="9" t="s">
        <v>43</v>
      </c>
      <c r="W11" s="9" t="s">
        <v>45</v>
      </c>
      <c r="X11" s="9" t="s">
        <v>41</v>
      </c>
      <c r="Y11" s="9" t="s">
        <v>46</v>
      </c>
      <c r="Z11" s="9" t="s">
        <v>42</v>
      </c>
      <c r="AA11" s="9" t="s">
        <v>48</v>
      </c>
      <c r="AB11" s="9" t="s">
        <v>44</v>
      </c>
    </row>
    <row r="12" spans="1:38" ht="15.75" customHeight="1" x14ac:dyDescent="0.25">
      <c r="A12" s="33">
        <v>11</v>
      </c>
      <c r="B12" s="33">
        <v>32</v>
      </c>
      <c r="C12" s="34" t="s">
        <v>78</v>
      </c>
      <c r="D12" s="33">
        <v>3211</v>
      </c>
      <c r="E12" s="34" t="s">
        <v>96</v>
      </c>
      <c r="F12" s="33">
        <v>116203</v>
      </c>
      <c r="G12" s="34" t="s">
        <v>80</v>
      </c>
      <c r="H12" s="33">
        <v>2016</v>
      </c>
      <c r="J12" s="5">
        <v>2016</v>
      </c>
      <c r="K12" s="7">
        <f t="shared" ref="K12:K17" si="0">AC3</f>
        <v>343938</v>
      </c>
      <c r="L12" s="7">
        <f t="shared" ref="L12:M12" si="1">AE3</f>
        <v>203056</v>
      </c>
      <c r="M12" s="7">
        <f t="shared" si="1"/>
        <v>86406</v>
      </c>
      <c r="N12" s="7">
        <f t="shared" ref="N12:P12" si="2">AI3</f>
        <v>162388</v>
      </c>
      <c r="O12" s="7">
        <f t="shared" si="2"/>
        <v>39982</v>
      </c>
      <c r="P12" s="7">
        <f t="shared" si="2"/>
        <v>91113</v>
      </c>
      <c r="Q12" s="7">
        <f t="shared" ref="Q12:Q17" si="3">AH3</f>
        <v>40224</v>
      </c>
      <c r="S12" s="39"/>
      <c r="T12" s="9">
        <v>1000000</v>
      </c>
      <c r="U12" s="9">
        <v>2016</v>
      </c>
      <c r="V12" s="8">
        <f t="shared" ref="V12:V17" si="4">K12/T12</f>
        <v>0.34393800000000002</v>
      </c>
      <c r="W12" s="8">
        <f t="shared" ref="W12:W17" si="5">L12/T12</f>
        <v>0.20305599999999999</v>
      </c>
      <c r="X12" s="8">
        <f t="shared" ref="X12:X17" si="6">M12/T12</f>
        <v>8.6405999999999997E-2</v>
      </c>
      <c r="Y12" s="8">
        <f t="shared" ref="Y12:Y17" si="7">N12/T12</f>
        <v>0.162388</v>
      </c>
      <c r="Z12" s="8">
        <f t="shared" ref="Z12:Z17" si="8">O12/T12</f>
        <v>3.9981999999999997E-2</v>
      </c>
      <c r="AA12" s="8">
        <f t="shared" ref="AA12:AA17" si="9">P12/T12</f>
        <v>9.1113E-2</v>
      </c>
      <c r="AB12" s="8">
        <f t="shared" ref="AB12:AB17" si="10">Q12/T12</f>
        <v>4.0224000000000003E-2</v>
      </c>
    </row>
    <row r="13" spans="1:38" ht="15.75" customHeight="1" x14ac:dyDescent="0.25">
      <c r="A13" s="33">
        <v>12</v>
      </c>
      <c r="B13" s="33">
        <v>32</v>
      </c>
      <c r="C13" s="34" t="s">
        <v>78</v>
      </c>
      <c r="D13" s="33">
        <v>3212</v>
      </c>
      <c r="E13" s="34" t="s">
        <v>88</v>
      </c>
      <c r="F13" s="33">
        <v>191046</v>
      </c>
      <c r="G13" s="34" t="s">
        <v>80</v>
      </c>
      <c r="H13" s="33">
        <v>2016</v>
      </c>
      <c r="J13" s="5">
        <v>2017</v>
      </c>
      <c r="K13" s="7">
        <f t="shared" si="0"/>
        <v>365218</v>
      </c>
      <c r="L13" s="7">
        <f t="shared" ref="L13:M13" si="11">AE4</f>
        <v>215620</v>
      </c>
      <c r="M13" s="7">
        <f t="shared" si="11"/>
        <v>91752</v>
      </c>
      <c r="N13" s="7">
        <f t="shared" ref="N13:P13" si="12">AI4</f>
        <v>172435</v>
      </c>
      <c r="O13" s="7">
        <f t="shared" si="12"/>
        <v>42456</v>
      </c>
      <c r="P13" s="7">
        <f t="shared" si="12"/>
        <v>96750</v>
      </c>
      <c r="Q13" s="7">
        <f t="shared" si="3"/>
        <v>42713</v>
      </c>
      <c r="S13" s="39"/>
      <c r="T13" s="9">
        <v>1000000</v>
      </c>
      <c r="U13" s="9">
        <v>2017</v>
      </c>
      <c r="V13" s="8">
        <f t="shared" si="4"/>
        <v>0.36521799999999999</v>
      </c>
      <c r="W13" s="8">
        <f t="shared" si="5"/>
        <v>0.21562000000000001</v>
      </c>
      <c r="X13" s="8">
        <f t="shared" si="6"/>
        <v>9.1752E-2</v>
      </c>
      <c r="Y13" s="8">
        <f t="shared" si="7"/>
        <v>0.172435</v>
      </c>
      <c r="Z13" s="8">
        <f t="shared" si="8"/>
        <v>4.2456000000000001E-2</v>
      </c>
      <c r="AA13" s="8">
        <f t="shared" si="9"/>
        <v>9.6750000000000003E-2</v>
      </c>
      <c r="AB13" s="8">
        <f t="shared" si="10"/>
        <v>4.2713000000000001E-2</v>
      </c>
    </row>
    <row r="14" spans="1:38" ht="15.75" customHeight="1" x14ac:dyDescent="0.25">
      <c r="A14" s="33">
        <v>13</v>
      </c>
      <c r="B14" s="33">
        <v>32</v>
      </c>
      <c r="C14" s="34" t="s">
        <v>78</v>
      </c>
      <c r="D14" s="33">
        <v>3213</v>
      </c>
      <c r="E14" s="34" t="s">
        <v>94</v>
      </c>
      <c r="F14" s="33">
        <v>169778</v>
      </c>
      <c r="G14" s="34" t="s">
        <v>80</v>
      </c>
      <c r="H14" s="33">
        <v>2016</v>
      </c>
      <c r="J14" s="5">
        <v>2018</v>
      </c>
      <c r="K14" s="7">
        <f t="shared" si="0"/>
        <v>387815</v>
      </c>
      <c r="L14" s="7">
        <f t="shared" ref="L14:M14" si="13">AE5</f>
        <v>228960</v>
      </c>
      <c r="M14" s="7">
        <f t="shared" si="13"/>
        <v>97429</v>
      </c>
      <c r="N14" s="7">
        <f t="shared" ref="N14:P14" si="14">AI5</f>
        <v>183104</v>
      </c>
      <c r="O14" s="7">
        <f t="shared" si="14"/>
        <v>45083</v>
      </c>
      <c r="P14" s="7">
        <f t="shared" si="14"/>
        <v>102737</v>
      </c>
      <c r="Q14" s="7">
        <f t="shared" si="3"/>
        <v>45355</v>
      </c>
      <c r="S14" s="39"/>
      <c r="T14" s="9">
        <v>1000000</v>
      </c>
      <c r="U14" s="9">
        <v>2018</v>
      </c>
      <c r="V14" s="8">
        <f t="shared" si="4"/>
        <v>0.38781500000000002</v>
      </c>
      <c r="W14" s="8">
        <f t="shared" si="5"/>
        <v>0.22896</v>
      </c>
      <c r="X14" s="8">
        <f t="shared" si="6"/>
        <v>9.7429000000000002E-2</v>
      </c>
      <c r="Y14" s="8">
        <f t="shared" si="7"/>
        <v>0.18310399999999999</v>
      </c>
      <c r="Z14" s="8">
        <f t="shared" si="8"/>
        <v>4.5082999999999998E-2</v>
      </c>
      <c r="AA14" s="8">
        <f t="shared" si="9"/>
        <v>0.10273699999999999</v>
      </c>
      <c r="AB14" s="8">
        <f t="shared" si="10"/>
        <v>4.5354999999999999E-2</v>
      </c>
    </row>
    <row r="15" spans="1:38" ht="15.75" customHeight="1" x14ac:dyDescent="0.25">
      <c r="A15" s="33">
        <v>14</v>
      </c>
      <c r="B15" s="33">
        <v>32</v>
      </c>
      <c r="C15" s="34" t="s">
        <v>78</v>
      </c>
      <c r="D15" s="33">
        <v>3214</v>
      </c>
      <c r="E15" s="34" t="s">
        <v>93</v>
      </c>
      <c r="F15" s="33">
        <v>87246</v>
      </c>
      <c r="G15" s="34" t="s">
        <v>80</v>
      </c>
      <c r="H15" s="33">
        <v>2016</v>
      </c>
      <c r="J15" s="5">
        <v>2019</v>
      </c>
      <c r="K15" s="7">
        <f t="shared" si="0"/>
        <v>411810</v>
      </c>
      <c r="L15" s="7">
        <f t="shared" ref="L15:M15" si="15">AE6</f>
        <v>243127</v>
      </c>
      <c r="M15" s="7">
        <f t="shared" si="15"/>
        <v>103457</v>
      </c>
      <c r="N15" s="7">
        <f t="shared" ref="N15:P15" si="16">AI6</f>
        <v>194433</v>
      </c>
      <c r="O15" s="7">
        <f t="shared" si="16"/>
        <v>47872</v>
      </c>
      <c r="P15" s="7">
        <f t="shared" si="16"/>
        <v>109093</v>
      </c>
      <c r="Q15" s="7">
        <f t="shared" si="3"/>
        <v>48162</v>
      </c>
      <c r="S15" s="39"/>
      <c r="T15" s="9">
        <v>1000000</v>
      </c>
      <c r="U15" s="9">
        <v>2019</v>
      </c>
      <c r="V15" s="8">
        <f t="shared" si="4"/>
        <v>0.41181000000000001</v>
      </c>
      <c r="W15" s="8">
        <f t="shared" si="5"/>
        <v>0.24312700000000001</v>
      </c>
      <c r="X15" s="8">
        <f t="shared" si="6"/>
        <v>0.10345699999999999</v>
      </c>
      <c r="Y15" s="8">
        <f t="shared" si="7"/>
        <v>0.19443299999999999</v>
      </c>
      <c r="Z15" s="8">
        <f t="shared" si="8"/>
        <v>4.7871999999999998E-2</v>
      </c>
      <c r="AA15" s="8">
        <f t="shared" si="9"/>
        <v>0.109093</v>
      </c>
      <c r="AB15" s="8">
        <f t="shared" si="10"/>
        <v>4.8162000000000003E-2</v>
      </c>
    </row>
    <row r="16" spans="1:38" ht="15.75" customHeight="1" x14ac:dyDescent="0.25">
      <c r="A16" s="33">
        <v>15</v>
      </c>
      <c r="B16" s="33">
        <v>32</v>
      </c>
      <c r="C16" s="34" t="s">
        <v>78</v>
      </c>
      <c r="D16" s="33">
        <v>3215</v>
      </c>
      <c r="E16" s="34" t="s">
        <v>89</v>
      </c>
      <c r="F16" s="33">
        <v>233606</v>
      </c>
      <c r="G16" s="34" t="s">
        <v>80</v>
      </c>
      <c r="H16" s="33">
        <v>2016</v>
      </c>
      <c r="J16" s="5">
        <v>2020</v>
      </c>
      <c r="K16" s="7">
        <f t="shared" si="0"/>
        <v>437290</v>
      </c>
      <c r="L16" s="7">
        <f t="shared" ref="L16:M16" si="17">AE7</f>
        <v>258170</v>
      </c>
      <c r="M16" s="7">
        <f t="shared" si="17"/>
        <v>109858</v>
      </c>
      <c r="N16" s="7">
        <f t="shared" ref="N16:P16" si="18">AI7</f>
        <v>206463</v>
      </c>
      <c r="O16" s="7">
        <f t="shared" si="18"/>
        <v>50834</v>
      </c>
      <c r="P16" s="7">
        <f t="shared" si="18"/>
        <v>115843</v>
      </c>
      <c r="Q16" s="7">
        <f t="shared" si="3"/>
        <v>51142</v>
      </c>
      <c r="S16" s="39"/>
      <c r="T16" s="9">
        <v>1000000</v>
      </c>
      <c r="U16" s="9">
        <v>2020</v>
      </c>
      <c r="V16" s="8">
        <f t="shared" si="4"/>
        <v>0.43729000000000001</v>
      </c>
      <c r="W16" s="8">
        <f t="shared" si="5"/>
        <v>0.25817000000000001</v>
      </c>
      <c r="X16" s="8">
        <f t="shared" si="6"/>
        <v>0.109858</v>
      </c>
      <c r="Y16" s="8">
        <f t="shared" si="7"/>
        <v>0.20646300000000001</v>
      </c>
      <c r="Z16" s="8">
        <f t="shared" si="8"/>
        <v>5.0833999999999997E-2</v>
      </c>
      <c r="AA16" s="8">
        <f t="shared" si="9"/>
        <v>0.115843</v>
      </c>
      <c r="AB16" s="8">
        <f t="shared" si="10"/>
        <v>5.1142E-2</v>
      </c>
    </row>
    <row r="17" spans="1:28" ht="15.75" customHeight="1" x14ac:dyDescent="0.25">
      <c r="A17" s="33">
        <v>16</v>
      </c>
      <c r="B17" s="33">
        <v>32</v>
      </c>
      <c r="C17" s="34" t="s">
        <v>78</v>
      </c>
      <c r="D17" s="33">
        <v>3216</v>
      </c>
      <c r="E17" s="34" t="s">
        <v>83</v>
      </c>
      <c r="F17" s="33">
        <v>231042</v>
      </c>
      <c r="G17" s="34" t="s">
        <v>80</v>
      </c>
      <c r="H17" s="33">
        <v>2016</v>
      </c>
      <c r="J17" s="5">
        <v>2021</v>
      </c>
      <c r="K17" s="7">
        <f t="shared" si="0"/>
        <v>464346</v>
      </c>
      <c r="L17" s="7">
        <f t="shared" ref="L17:M17" si="19">AE8</f>
        <v>274143</v>
      </c>
      <c r="M17" s="7">
        <f t="shared" si="19"/>
        <v>116656</v>
      </c>
      <c r="N17" s="7">
        <f t="shared" ref="N17:P17" si="20">AI8</f>
        <v>219238</v>
      </c>
      <c r="O17" s="7">
        <f t="shared" si="20"/>
        <v>53979</v>
      </c>
      <c r="P17" s="7">
        <f t="shared" si="20"/>
        <v>123010</v>
      </c>
      <c r="Q17" s="7">
        <f t="shared" si="3"/>
        <v>54306</v>
      </c>
      <c r="S17" s="39"/>
      <c r="T17" s="9">
        <v>1000000</v>
      </c>
      <c r="U17" s="9">
        <v>2021</v>
      </c>
      <c r="V17" s="8">
        <f t="shared" si="4"/>
        <v>0.46434599999999998</v>
      </c>
      <c r="W17" s="8">
        <f t="shared" si="5"/>
        <v>0.27414300000000003</v>
      </c>
      <c r="X17" s="8">
        <f t="shared" si="6"/>
        <v>0.116656</v>
      </c>
      <c r="Y17" s="8">
        <f t="shared" si="7"/>
        <v>0.21923799999999999</v>
      </c>
      <c r="Z17" s="8">
        <f t="shared" si="8"/>
        <v>5.3978999999999999E-2</v>
      </c>
      <c r="AA17" s="8">
        <f t="shared" si="9"/>
        <v>0.12300999999999999</v>
      </c>
      <c r="AB17" s="8">
        <f t="shared" si="10"/>
        <v>5.4306E-2</v>
      </c>
    </row>
    <row r="18" spans="1:28" ht="15.75" customHeight="1" x14ac:dyDescent="0.25">
      <c r="A18" s="33">
        <v>17</v>
      </c>
      <c r="B18" s="33">
        <v>32</v>
      </c>
      <c r="C18" s="34" t="s">
        <v>78</v>
      </c>
      <c r="D18" s="33">
        <v>3217</v>
      </c>
      <c r="E18" s="34" t="s">
        <v>82</v>
      </c>
      <c r="F18" s="33">
        <v>156287</v>
      </c>
      <c r="G18" s="34" t="s">
        <v>80</v>
      </c>
      <c r="H18" s="33">
        <v>2016</v>
      </c>
    </row>
    <row r="19" spans="1:28" ht="15.75" customHeight="1" x14ac:dyDescent="0.25">
      <c r="A19" s="33">
        <v>18</v>
      </c>
      <c r="B19" s="33">
        <v>32</v>
      </c>
      <c r="C19" s="34" t="s">
        <v>78</v>
      </c>
      <c r="D19" s="33">
        <v>3218</v>
      </c>
      <c r="E19" s="34" t="s">
        <v>92</v>
      </c>
      <c r="F19" s="33">
        <v>60293</v>
      </c>
      <c r="G19" s="34" t="s">
        <v>80</v>
      </c>
      <c r="H19" s="33">
        <v>2016</v>
      </c>
    </row>
    <row r="20" spans="1:28" ht="15.75" customHeight="1" x14ac:dyDescent="0.25">
      <c r="A20" s="33">
        <v>19</v>
      </c>
      <c r="B20" s="33">
        <v>32</v>
      </c>
      <c r="C20" s="34" t="s">
        <v>78</v>
      </c>
      <c r="D20" s="33">
        <v>3271</v>
      </c>
      <c r="E20" s="34" t="s">
        <v>101</v>
      </c>
      <c r="F20" s="33">
        <v>86406</v>
      </c>
      <c r="G20" s="34" t="s">
        <v>80</v>
      </c>
      <c r="H20" s="33">
        <v>2016</v>
      </c>
    </row>
    <row r="21" spans="1:28" ht="15.75" customHeight="1" x14ac:dyDescent="0.25">
      <c r="A21" s="33">
        <v>20</v>
      </c>
      <c r="B21" s="33">
        <v>32</v>
      </c>
      <c r="C21" s="34" t="s">
        <v>78</v>
      </c>
      <c r="D21" s="33">
        <v>3272</v>
      </c>
      <c r="E21" s="34" t="s">
        <v>105</v>
      </c>
      <c r="F21" s="33">
        <v>39982</v>
      </c>
      <c r="G21" s="34" t="s">
        <v>80</v>
      </c>
      <c r="H21" s="33">
        <v>2016</v>
      </c>
    </row>
    <row r="22" spans="1:28" ht="15.75" customHeight="1" x14ac:dyDescent="0.25">
      <c r="A22" s="33">
        <v>21</v>
      </c>
      <c r="B22" s="33">
        <v>32</v>
      </c>
      <c r="C22" s="34" t="s">
        <v>78</v>
      </c>
      <c r="D22" s="33">
        <v>3273</v>
      </c>
      <c r="E22" s="34" t="s">
        <v>98</v>
      </c>
      <c r="F22" s="33">
        <v>343938</v>
      </c>
      <c r="G22" s="34" t="s">
        <v>80</v>
      </c>
      <c r="H22" s="33">
        <v>2016</v>
      </c>
    </row>
    <row r="23" spans="1:28" ht="15.75" customHeight="1" x14ac:dyDescent="0.25">
      <c r="A23" s="33">
        <v>22</v>
      </c>
      <c r="B23" s="33">
        <v>32</v>
      </c>
      <c r="C23" s="34" t="s">
        <v>78</v>
      </c>
      <c r="D23" s="33">
        <v>3274</v>
      </c>
      <c r="E23" s="34" t="s">
        <v>103</v>
      </c>
      <c r="F23" s="33">
        <v>40224</v>
      </c>
      <c r="G23" s="34" t="s">
        <v>80</v>
      </c>
      <c r="H23" s="33">
        <v>2016</v>
      </c>
    </row>
    <row r="24" spans="1:28" ht="15.75" customHeight="1" x14ac:dyDescent="0.25">
      <c r="A24" s="33">
        <v>23</v>
      </c>
      <c r="B24" s="33">
        <v>32</v>
      </c>
      <c r="C24" s="34" t="s">
        <v>78</v>
      </c>
      <c r="D24" s="33">
        <v>3275</v>
      </c>
      <c r="E24" s="34" t="s">
        <v>100</v>
      </c>
      <c r="F24" s="33">
        <v>203056</v>
      </c>
      <c r="G24" s="34" t="s">
        <v>80</v>
      </c>
      <c r="H24" s="33">
        <v>2016</v>
      </c>
    </row>
    <row r="25" spans="1:28" ht="15.75" customHeight="1" x14ac:dyDescent="0.25">
      <c r="A25" s="33">
        <v>24</v>
      </c>
      <c r="B25" s="33">
        <v>32</v>
      </c>
      <c r="C25" s="34" t="s">
        <v>78</v>
      </c>
      <c r="D25" s="33">
        <v>3276</v>
      </c>
      <c r="E25" s="34" t="s">
        <v>104</v>
      </c>
      <c r="F25" s="33">
        <v>162388</v>
      </c>
      <c r="G25" s="34" t="s">
        <v>80</v>
      </c>
      <c r="H25" s="33">
        <v>2016</v>
      </c>
    </row>
    <row r="26" spans="1:28" ht="15.75" customHeight="1" x14ac:dyDescent="0.25">
      <c r="A26" s="33">
        <v>25</v>
      </c>
      <c r="B26" s="33">
        <v>32</v>
      </c>
      <c r="C26" s="34" t="s">
        <v>78</v>
      </c>
      <c r="D26" s="33">
        <v>3277</v>
      </c>
      <c r="E26" s="34" t="s">
        <v>102</v>
      </c>
      <c r="F26" s="33">
        <v>56910</v>
      </c>
      <c r="G26" s="34" t="s">
        <v>80</v>
      </c>
      <c r="H26" s="33">
        <v>2016</v>
      </c>
    </row>
    <row r="27" spans="1:28" ht="15.75" customHeight="1" x14ac:dyDescent="0.25">
      <c r="A27" s="33">
        <v>26</v>
      </c>
      <c r="B27" s="33">
        <v>32</v>
      </c>
      <c r="C27" s="34" t="s">
        <v>78</v>
      </c>
      <c r="D27" s="33">
        <v>3278</v>
      </c>
      <c r="E27" s="34" t="s">
        <v>106</v>
      </c>
      <c r="F27" s="33">
        <v>91113</v>
      </c>
      <c r="G27" s="34" t="s">
        <v>80</v>
      </c>
      <c r="H27" s="33">
        <v>2016</v>
      </c>
    </row>
    <row r="28" spans="1:28" ht="15.75" customHeight="1" x14ac:dyDescent="0.25">
      <c r="A28" s="33">
        <v>27</v>
      </c>
      <c r="B28" s="33">
        <v>32</v>
      </c>
      <c r="C28" s="34" t="s">
        <v>78</v>
      </c>
      <c r="D28" s="33">
        <v>3279</v>
      </c>
      <c r="E28" s="34" t="s">
        <v>99</v>
      </c>
      <c r="F28" s="33">
        <v>25896</v>
      </c>
      <c r="G28" s="34" t="s">
        <v>80</v>
      </c>
      <c r="H28" s="33">
        <v>2016</v>
      </c>
    </row>
    <row r="29" spans="1:28" ht="15.75" customHeight="1" x14ac:dyDescent="0.25">
      <c r="A29" s="33">
        <v>28</v>
      </c>
      <c r="B29" s="33">
        <v>32</v>
      </c>
      <c r="C29" s="34" t="s">
        <v>78</v>
      </c>
      <c r="D29" s="33">
        <v>3201</v>
      </c>
      <c r="E29" s="34" t="s">
        <v>79</v>
      </c>
      <c r="F29" s="33">
        <v>398253</v>
      </c>
      <c r="G29" s="34" t="s">
        <v>80</v>
      </c>
      <c r="H29" s="33">
        <v>2017</v>
      </c>
    </row>
    <row r="30" spans="1:28" ht="15.75" customHeight="1" x14ac:dyDescent="0.25">
      <c r="A30" s="33">
        <v>29</v>
      </c>
      <c r="B30" s="33">
        <v>32</v>
      </c>
      <c r="C30" s="34" t="s">
        <v>78</v>
      </c>
      <c r="D30" s="33">
        <v>3202</v>
      </c>
      <c r="E30" s="34" t="s">
        <v>95</v>
      </c>
      <c r="F30" s="33">
        <v>285646</v>
      </c>
      <c r="G30" s="34" t="s">
        <v>80</v>
      </c>
      <c r="H30" s="33">
        <v>2017</v>
      </c>
    </row>
    <row r="31" spans="1:28" ht="15.75" customHeight="1" x14ac:dyDescent="0.25">
      <c r="A31" s="33">
        <v>30</v>
      </c>
      <c r="B31" s="33">
        <v>32</v>
      </c>
      <c r="C31" s="34" t="s">
        <v>78</v>
      </c>
      <c r="D31" s="33">
        <v>3203</v>
      </c>
      <c r="E31" s="34" t="s">
        <v>85</v>
      </c>
      <c r="F31" s="33">
        <v>266326</v>
      </c>
      <c r="G31" s="34" t="s">
        <v>80</v>
      </c>
      <c r="H31" s="33">
        <v>2017</v>
      </c>
    </row>
    <row r="32" spans="1:28" ht="15.75" customHeight="1" x14ac:dyDescent="0.25">
      <c r="A32" s="33">
        <v>31</v>
      </c>
      <c r="B32" s="33">
        <v>32</v>
      </c>
      <c r="C32" s="34" t="s">
        <v>78</v>
      </c>
      <c r="D32" s="33">
        <v>3204</v>
      </c>
      <c r="E32" s="34" t="s">
        <v>81</v>
      </c>
      <c r="F32" s="33">
        <v>375135</v>
      </c>
      <c r="G32" s="34" t="s">
        <v>80</v>
      </c>
      <c r="H32" s="33">
        <v>2017</v>
      </c>
    </row>
    <row r="33" spans="1:8" ht="15.75" customHeight="1" x14ac:dyDescent="0.25">
      <c r="A33" s="33">
        <v>32</v>
      </c>
      <c r="B33" s="33">
        <v>32</v>
      </c>
      <c r="C33" s="34" t="s">
        <v>78</v>
      </c>
      <c r="D33" s="33">
        <v>3205</v>
      </c>
      <c r="E33" s="34" t="s">
        <v>87</v>
      </c>
      <c r="F33" s="33">
        <v>275175</v>
      </c>
      <c r="G33" s="34" t="s">
        <v>80</v>
      </c>
      <c r="H33" s="33">
        <v>2017</v>
      </c>
    </row>
    <row r="34" spans="1:8" ht="15.75" customHeight="1" x14ac:dyDescent="0.25">
      <c r="A34" s="33">
        <v>33</v>
      </c>
      <c r="B34" s="33">
        <v>32</v>
      </c>
      <c r="C34" s="34" t="s">
        <v>78</v>
      </c>
      <c r="D34" s="33">
        <v>3206</v>
      </c>
      <c r="E34" s="34" t="s">
        <v>97</v>
      </c>
      <c r="F34" s="33">
        <v>199704</v>
      </c>
      <c r="G34" s="34" t="s">
        <v>80</v>
      </c>
      <c r="H34" s="33">
        <v>2017</v>
      </c>
    </row>
    <row r="35" spans="1:8" ht="15.75" customHeight="1" x14ac:dyDescent="0.25">
      <c r="A35" s="33">
        <v>34</v>
      </c>
      <c r="B35" s="33">
        <v>32</v>
      </c>
      <c r="C35" s="34" t="s">
        <v>78</v>
      </c>
      <c r="D35" s="33">
        <v>3207</v>
      </c>
      <c r="E35" s="34" t="s">
        <v>84</v>
      </c>
      <c r="F35" s="33">
        <v>148364</v>
      </c>
      <c r="G35" s="34" t="s">
        <v>80</v>
      </c>
      <c r="H35" s="33">
        <v>2017</v>
      </c>
    </row>
    <row r="36" spans="1:8" ht="15.75" customHeight="1" x14ac:dyDescent="0.25">
      <c r="A36" s="33">
        <v>35</v>
      </c>
      <c r="B36" s="33">
        <v>32</v>
      </c>
      <c r="C36" s="34" t="s">
        <v>78</v>
      </c>
      <c r="D36" s="33">
        <v>3208</v>
      </c>
      <c r="E36" s="34" t="s">
        <v>90</v>
      </c>
      <c r="F36" s="33">
        <v>100756</v>
      </c>
      <c r="G36" s="34" t="s">
        <v>80</v>
      </c>
      <c r="H36" s="33">
        <v>2017</v>
      </c>
    </row>
    <row r="37" spans="1:8" ht="15.75" customHeight="1" x14ac:dyDescent="0.25">
      <c r="A37" s="33">
        <v>36</v>
      </c>
      <c r="B37" s="33">
        <v>32</v>
      </c>
      <c r="C37" s="34" t="s">
        <v>78</v>
      </c>
      <c r="D37" s="33">
        <v>3209</v>
      </c>
      <c r="E37" s="34" t="s">
        <v>86</v>
      </c>
      <c r="F37" s="33">
        <v>268233</v>
      </c>
      <c r="G37" s="34" t="s">
        <v>80</v>
      </c>
      <c r="H37" s="33">
        <v>2017</v>
      </c>
    </row>
    <row r="38" spans="1:8" ht="15" x14ac:dyDescent="0.25">
      <c r="A38" s="33">
        <v>37</v>
      </c>
      <c r="B38" s="33">
        <v>32</v>
      </c>
      <c r="C38" s="34" t="s">
        <v>78</v>
      </c>
      <c r="D38" s="33">
        <v>3210</v>
      </c>
      <c r="E38" s="34" t="s">
        <v>91</v>
      </c>
      <c r="F38" s="33">
        <v>166545</v>
      </c>
      <c r="G38" s="34" t="s">
        <v>80</v>
      </c>
      <c r="H38" s="33">
        <v>2017</v>
      </c>
    </row>
    <row r="39" spans="1:8" ht="15" x14ac:dyDescent="0.25">
      <c r="A39" s="33">
        <v>38</v>
      </c>
      <c r="B39" s="33">
        <v>32</v>
      </c>
      <c r="C39" s="34" t="s">
        <v>78</v>
      </c>
      <c r="D39" s="33">
        <v>3211</v>
      </c>
      <c r="E39" s="34" t="s">
        <v>96</v>
      </c>
      <c r="F39" s="33">
        <v>123393</v>
      </c>
      <c r="G39" s="34" t="s">
        <v>80</v>
      </c>
      <c r="H39" s="33">
        <v>2017</v>
      </c>
    </row>
    <row r="40" spans="1:8" ht="15" x14ac:dyDescent="0.25">
      <c r="A40" s="33">
        <v>39</v>
      </c>
      <c r="B40" s="33">
        <v>32</v>
      </c>
      <c r="C40" s="34" t="s">
        <v>78</v>
      </c>
      <c r="D40" s="33">
        <v>3212</v>
      </c>
      <c r="E40" s="34" t="s">
        <v>88</v>
      </c>
      <c r="F40" s="33">
        <v>202866</v>
      </c>
      <c r="G40" s="34" t="s">
        <v>80</v>
      </c>
      <c r="H40" s="33">
        <v>2017</v>
      </c>
    </row>
    <row r="41" spans="1:8" ht="15" x14ac:dyDescent="0.25">
      <c r="A41" s="33">
        <v>40</v>
      </c>
      <c r="B41" s="33">
        <v>32</v>
      </c>
      <c r="C41" s="34" t="s">
        <v>78</v>
      </c>
      <c r="D41" s="33">
        <v>3213</v>
      </c>
      <c r="E41" s="34" t="s">
        <v>94</v>
      </c>
      <c r="F41" s="33">
        <v>180283</v>
      </c>
      <c r="G41" s="34" t="s">
        <v>80</v>
      </c>
      <c r="H41" s="33">
        <v>2017</v>
      </c>
    </row>
    <row r="42" spans="1:8" ht="15" x14ac:dyDescent="0.25">
      <c r="A42" s="33">
        <v>41</v>
      </c>
      <c r="B42" s="33">
        <v>32</v>
      </c>
      <c r="C42" s="34" t="s">
        <v>78</v>
      </c>
      <c r="D42" s="33">
        <v>3214</v>
      </c>
      <c r="E42" s="34" t="s">
        <v>93</v>
      </c>
      <c r="F42" s="33">
        <v>92644</v>
      </c>
      <c r="G42" s="34" t="s">
        <v>80</v>
      </c>
      <c r="H42" s="33">
        <v>2017</v>
      </c>
    </row>
    <row r="43" spans="1:8" ht="15" x14ac:dyDescent="0.25">
      <c r="A43" s="33">
        <v>42</v>
      </c>
      <c r="B43" s="33">
        <v>32</v>
      </c>
      <c r="C43" s="34" t="s">
        <v>78</v>
      </c>
      <c r="D43" s="33">
        <v>3215</v>
      </c>
      <c r="E43" s="34" t="s">
        <v>89</v>
      </c>
      <c r="F43" s="33">
        <v>248060</v>
      </c>
      <c r="G43" s="34" t="s">
        <v>80</v>
      </c>
      <c r="H43" s="33">
        <v>2017</v>
      </c>
    </row>
    <row r="44" spans="1:8" ht="15" x14ac:dyDescent="0.25">
      <c r="A44" s="33">
        <v>43</v>
      </c>
      <c r="B44" s="33">
        <v>32</v>
      </c>
      <c r="C44" s="34" t="s">
        <v>78</v>
      </c>
      <c r="D44" s="33">
        <v>3216</v>
      </c>
      <c r="E44" s="34" t="s">
        <v>83</v>
      </c>
      <c r="F44" s="33">
        <v>245337</v>
      </c>
      <c r="G44" s="34" t="s">
        <v>80</v>
      </c>
      <c r="H44" s="33">
        <v>2017</v>
      </c>
    </row>
    <row r="45" spans="1:8" ht="15" x14ac:dyDescent="0.25">
      <c r="A45" s="33">
        <v>44</v>
      </c>
      <c r="B45" s="33">
        <v>32</v>
      </c>
      <c r="C45" s="34" t="s">
        <v>78</v>
      </c>
      <c r="D45" s="33">
        <v>3217</v>
      </c>
      <c r="E45" s="34" t="s">
        <v>82</v>
      </c>
      <c r="F45" s="33">
        <v>165957</v>
      </c>
      <c r="G45" s="34" t="s">
        <v>80</v>
      </c>
      <c r="H45" s="33">
        <v>2017</v>
      </c>
    </row>
    <row r="46" spans="1:8" ht="15" x14ac:dyDescent="0.25">
      <c r="A46" s="33">
        <v>45</v>
      </c>
      <c r="B46" s="33">
        <v>32</v>
      </c>
      <c r="C46" s="34" t="s">
        <v>78</v>
      </c>
      <c r="D46" s="33">
        <v>3218</v>
      </c>
      <c r="E46" s="34" t="s">
        <v>92</v>
      </c>
      <c r="F46" s="33">
        <v>64023</v>
      </c>
      <c r="G46" s="34" t="s">
        <v>80</v>
      </c>
      <c r="H46" s="33">
        <v>2017</v>
      </c>
    </row>
    <row r="47" spans="1:8" ht="15" x14ac:dyDescent="0.25">
      <c r="A47" s="33">
        <v>46</v>
      </c>
      <c r="B47" s="33">
        <v>32</v>
      </c>
      <c r="C47" s="34" t="s">
        <v>78</v>
      </c>
      <c r="D47" s="33">
        <v>3271</v>
      </c>
      <c r="E47" s="34" t="s">
        <v>101</v>
      </c>
      <c r="F47" s="33">
        <v>91752</v>
      </c>
      <c r="G47" s="34" t="s">
        <v>80</v>
      </c>
      <c r="H47" s="33">
        <v>2017</v>
      </c>
    </row>
    <row r="48" spans="1:8" ht="15" x14ac:dyDescent="0.25">
      <c r="A48" s="33">
        <v>47</v>
      </c>
      <c r="B48" s="33">
        <v>32</v>
      </c>
      <c r="C48" s="34" t="s">
        <v>78</v>
      </c>
      <c r="D48" s="33">
        <v>3272</v>
      </c>
      <c r="E48" s="34" t="s">
        <v>105</v>
      </c>
      <c r="F48" s="33">
        <v>42456</v>
      </c>
      <c r="G48" s="34" t="s">
        <v>80</v>
      </c>
      <c r="H48" s="33">
        <v>2017</v>
      </c>
    </row>
    <row r="49" spans="1:8" ht="15" x14ac:dyDescent="0.25">
      <c r="A49" s="33">
        <v>48</v>
      </c>
      <c r="B49" s="33">
        <v>32</v>
      </c>
      <c r="C49" s="34" t="s">
        <v>78</v>
      </c>
      <c r="D49" s="33">
        <v>3273</v>
      </c>
      <c r="E49" s="34" t="s">
        <v>98</v>
      </c>
      <c r="F49" s="33">
        <v>365218</v>
      </c>
      <c r="G49" s="34" t="s">
        <v>80</v>
      </c>
      <c r="H49" s="33">
        <v>2017</v>
      </c>
    </row>
    <row r="50" spans="1:8" ht="15" x14ac:dyDescent="0.25">
      <c r="A50" s="33">
        <v>49</v>
      </c>
      <c r="B50" s="33">
        <v>32</v>
      </c>
      <c r="C50" s="34" t="s">
        <v>78</v>
      </c>
      <c r="D50" s="33">
        <v>3274</v>
      </c>
      <c r="E50" s="34" t="s">
        <v>103</v>
      </c>
      <c r="F50" s="33">
        <v>42713</v>
      </c>
      <c r="G50" s="34" t="s">
        <v>80</v>
      </c>
      <c r="H50" s="33">
        <v>2017</v>
      </c>
    </row>
    <row r="51" spans="1:8" ht="15" x14ac:dyDescent="0.25">
      <c r="A51" s="33">
        <v>50</v>
      </c>
      <c r="B51" s="33">
        <v>32</v>
      </c>
      <c r="C51" s="34" t="s">
        <v>78</v>
      </c>
      <c r="D51" s="33">
        <v>3275</v>
      </c>
      <c r="E51" s="34" t="s">
        <v>100</v>
      </c>
      <c r="F51" s="33">
        <v>215620</v>
      </c>
      <c r="G51" s="34" t="s">
        <v>80</v>
      </c>
      <c r="H51" s="33">
        <v>2017</v>
      </c>
    </row>
    <row r="52" spans="1:8" ht="15" x14ac:dyDescent="0.25">
      <c r="A52" s="33">
        <v>51</v>
      </c>
      <c r="B52" s="33">
        <v>32</v>
      </c>
      <c r="C52" s="34" t="s">
        <v>78</v>
      </c>
      <c r="D52" s="33">
        <v>3276</v>
      </c>
      <c r="E52" s="34" t="s">
        <v>104</v>
      </c>
      <c r="F52" s="33">
        <v>172435</v>
      </c>
      <c r="G52" s="34" t="s">
        <v>80</v>
      </c>
      <c r="H52" s="33">
        <v>2017</v>
      </c>
    </row>
    <row r="53" spans="1:8" ht="15" x14ac:dyDescent="0.25">
      <c r="A53" s="33">
        <v>52</v>
      </c>
      <c r="B53" s="33">
        <v>32</v>
      </c>
      <c r="C53" s="34" t="s">
        <v>78</v>
      </c>
      <c r="D53" s="33">
        <v>3277</v>
      </c>
      <c r="E53" s="34" t="s">
        <v>102</v>
      </c>
      <c r="F53" s="33">
        <v>60431</v>
      </c>
      <c r="G53" s="34" t="s">
        <v>80</v>
      </c>
      <c r="H53" s="33">
        <v>2017</v>
      </c>
    </row>
    <row r="54" spans="1:8" ht="15" x14ac:dyDescent="0.25">
      <c r="A54" s="33">
        <v>53</v>
      </c>
      <c r="B54" s="33">
        <v>32</v>
      </c>
      <c r="C54" s="34" t="s">
        <v>78</v>
      </c>
      <c r="D54" s="33">
        <v>3278</v>
      </c>
      <c r="E54" s="34" t="s">
        <v>106</v>
      </c>
      <c r="F54" s="33">
        <v>96750</v>
      </c>
      <c r="G54" s="34" t="s">
        <v>80</v>
      </c>
      <c r="H54" s="33">
        <v>2017</v>
      </c>
    </row>
    <row r="55" spans="1:8" ht="15" x14ac:dyDescent="0.25">
      <c r="A55" s="33">
        <v>54</v>
      </c>
      <c r="B55" s="33">
        <v>32</v>
      </c>
      <c r="C55" s="34" t="s">
        <v>78</v>
      </c>
      <c r="D55" s="33">
        <v>3279</v>
      </c>
      <c r="E55" s="34" t="s">
        <v>99</v>
      </c>
      <c r="F55" s="33">
        <v>27498</v>
      </c>
      <c r="G55" s="34" t="s">
        <v>80</v>
      </c>
      <c r="H55" s="33">
        <v>2017</v>
      </c>
    </row>
    <row r="56" spans="1:8" ht="15" x14ac:dyDescent="0.25">
      <c r="A56" s="33">
        <v>55</v>
      </c>
      <c r="B56" s="33">
        <v>32</v>
      </c>
      <c r="C56" s="34" t="s">
        <v>78</v>
      </c>
      <c r="D56" s="33">
        <v>3201</v>
      </c>
      <c r="E56" s="34" t="s">
        <v>79</v>
      </c>
      <c r="F56" s="33">
        <v>422894</v>
      </c>
      <c r="G56" s="34" t="s">
        <v>80</v>
      </c>
      <c r="H56" s="33">
        <v>2018</v>
      </c>
    </row>
    <row r="57" spans="1:8" ht="15" x14ac:dyDescent="0.25">
      <c r="A57" s="33">
        <v>56</v>
      </c>
      <c r="B57" s="33">
        <v>32</v>
      </c>
      <c r="C57" s="34" t="s">
        <v>78</v>
      </c>
      <c r="D57" s="33">
        <v>3202</v>
      </c>
      <c r="E57" s="34" t="s">
        <v>95</v>
      </c>
      <c r="F57" s="33">
        <v>303319</v>
      </c>
      <c r="G57" s="34" t="s">
        <v>80</v>
      </c>
      <c r="H57" s="33">
        <v>2018</v>
      </c>
    </row>
    <row r="58" spans="1:8" ht="15" x14ac:dyDescent="0.25">
      <c r="A58" s="33">
        <v>57</v>
      </c>
      <c r="B58" s="33">
        <v>32</v>
      </c>
      <c r="C58" s="34" t="s">
        <v>78</v>
      </c>
      <c r="D58" s="33">
        <v>3203</v>
      </c>
      <c r="E58" s="34" t="s">
        <v>85</v>
      </c>
      <c r="F58" s="33">
        <v>282804</v>
      </c>
      <c r="G58" s="34" t="s">
        <v>80</v>
      </c>
      <c r="H58" s="33">
        <v>2018</v>
      </c>
    </row>
    <row r="59" spans="1:8" ht="15" x14ac:dyDescent="0.25">
      <c r="A59" s="33">
        <v>58</v>
      </c>
      <c r="B59" s="33">
        <v>32</v>
      </c>
      <c r="C59" s="34" t="s">
        <v>78</v>
      </c>
      <c r="D59" s="33">
        <v>3204</v>
      </c>
      <c r="E59" s="34" t="s">
        <v>81</v>
      </c>
      <c r="F59" s="33">
        <v>398346</v>
      </c>
      <c r="G59" s="34" t="s">
        <v>80</v>
      </c>
      <c r="H59" s="33">
        <v>2018</v>
      </c>
    </row>
    <row r="60" spans="1:8" ht="15" x14ac:dyDescent="0.25">
      <c r="A60" s="33">
        <v>59</v>
      </c>
      <c r="B60" s="33">
        <v>32</v>
      </c>
      <c r="C60" s="34" t="s">
        <v>78</v>
      </c>
      <c r="D60" s="33">
        <v>3205</v>
      </c>
      <c r="E60" s="34" t="s">
        <v>87</v>
      </c>
      <c r="F60" s="33">
        <v>292200</v>
      </c>
      <c r="G60" s="34" t="s">
        <v>80</v>
      </c>
      <c r="H60" s="33">
        <v>2018</v>
      </c>
    </row>
    <row r="61" spans="1:8" ht="15" x14ac:dyDescent="0.25">
      <c r="A61" s="33">
        <v>60</v>
      </c>
      <c r="B61" s="33">
        <v>32</v>
      </c>
      <c r="C61" s="34" t="s">
        <v>78</v>
      </c>
      <c r="D61" s="33">
        <v>3206</v>
      </c>
      <c r="E61" s="34" t="s">
        <v>97</v>
      </c>
      <c r="F61" s="33">
        <v>212060</v>
      </c>
      <c r="G61" s="34" t="s">
        <v>80</v>
      </c>
      <c r="H61" s="33">
        <v>2018</v>
      </c>
    </row>
    <row r="62" spans="1:8" ht="15" x14ac:dyDescent="0.25">
      <c r="A62" s="33">
        <v>61</v>
      </c>
      <c r="B62" s="33">
        <v>32</v>
      </c>
      <c r="C62" s="34" t="s">
        <v>78</v>
      </c>
      <c r="D62" s="33">
        <v>3207</v>
      </c>
      <c r="E62" s="34" t="s">
        <v>84</v>
      </c>
      <c r="F62" s="33">
        <v>157543</v>
      </c>
      <c r="G62" s="34" t="s">
        <v>80</v>
      </c>
      <c r="H62" s="33">
        <v>2018</v>
      </c>
    </row>
    <row r="63" spans="1:8" ht="15" x14ac:dyDescent="0.25">
      <c r="A63" s="33">
        <v>62</v>
      </c>
      <c r="B63" s="33">
        <v>32</v>
      </c>
      <c r="C63" s="34" t="s">
        <v>78</v>
      </c>
      <c r="D63" s="33">
        <v>3208</v>
      </c>
      <c r="E63" s="34" t="s">
        <v>90</v>
      </c>
      <c r="F63" s="33">
        <v>106990</v>
      </c>
      <c r="G63" s="34" t="s">
        <v>80</v>
      </c>
      <c r="H63" s="33">
        <v>2018</v>
      </c>
    </row>
    <row r="64" spans="1:8" ht="15" x14ac:dyDescent="0.25">
      <c r="A64" s="33">
        <v>63</v>
      </c>
      <c r="B64" s="33">
        <v>32</v>
      </c>
      <c r="C64" s="34" t="s">
        <v>78</v>
      </c>
      <c r="D64" s="33">
        <v>3209</v>
      </c>
      <c r="E64" s="34" t="s">
        <v>86</v>
      </c>
      <c r="F64" s="33">
        <v>284829</v>
      </c>
      <c r="G64" s="34" t="s">
        <v>80</v>
      </c>
      <c r="H64" s="33">
        <v>2018</v>
      </c>
    </row>
    <row r="65" spans="1:8" ht="15" x14ac:dyDescent="0.25">
      <c r="A65" s="33">
        <v>64</v>
      </c>
      <c r="B65" s="33">
        <v>32</v>
      </c>
      <c r="C65" s="34" t="s">
        <v>78</v>
      </c>
      <c r="D65" s="33">
        <v>3210</v>
      </c>
      <c r="E65" s="34" t="s">
        <v>91</v>
      </c>
      <c r="F65" s="33">
        <v>176850</v>
      </c>
      <c r="G65" s="34" t="s">
        <v>80</v>
      </c>
      <c r="H65" s="33">
        <v>2018</v>
      </c>
    </row>
    <row r="66" spans="1:8" ht="15" x14ac:dyDescent="0.25">
      <c r="A66" s="33">
        <v>65</v>
      </c>
      <c r="B66" s="33">
        <v>32</v>
      </c>
      <c r="C66" s="34" t="s">
        <v>78</v>
      </c>
      <c r="D66" s="33">
        <v>3211</v>
      </c>
      <c r="E66" s="34" t="s">
        <v>96</v>
      </c>
      <c r="F66" s="33">
        <v>131027</v>
      </c>
      <c r="G66" s="34" t="s">
        <v>80</v>
      </c>
      <c r="H66" s="33">
        <v>2018</v>
      </c>
    </row>
    <row r="67" spans="1:8" ht="15" x14ac:dyDescent="0.25">
      <c r="A67" s="33">
        <v>66</v>
      </c>
      <c r="B67" s="33">
        <v>32</v>
      </c>
      <c r="C67" s="34" t="s">
        <v>78</v>
      </c>
      <c r="D67" s="33">
        <v>3212</v>
      </c>
      <c r="E67" s="34" t="s">
        <v>88</v>
      </c>
      <c r="F67" s="33">
        <v>215418</v>
      </c>
      <c r="G67" s="34" t="s">
        <v>80</v>
      </c>
      <c r="H67" s="33">
        <v>2018</v>
      </c>
    </row>
    <row r="68" spans="1:8" ht="15" x14ac:dyDescent="0.25">
      <c r="A68" s="33">
        <v>67</v>
      </c>
      <c r="B68" s="33">
        <v>32</v>
      </c>
      <c r="C68" s="34" t="s">
        <v>78</v>
      </c>
      <c r="D68" s="33">
        <v>3213</v>
      </c>
      <c r="E68" s="34" t="s">
        <v>94</v>
      </c>
      <c r="F68" s="33">
        <v>191437</v>
      </c>
      <c r="G68" s="34" t="s">
        <v>80</v>
      </c>
      <c r="H68" s="33">
        <v>2018</v>
      </c>
    </row>
    <row r="69" spans="1:8" ht="15" x14ac:dyDescent="0.25">
      <c r="A69" s="33">
        <v>68</v>
      </c>
      <c r="B69" s="33">
        <v>32</v>
      </c>
      <c r="C69" s="34" t="s">
        <v>78</v>
      </c>
      <c r="D69" s="33">
        <v>3214</v>
      </c>
      <c r="E69" s="34" t="s">
        <v>93</v>
      </c>
      <c r="F69" s="33">
        <v>98376</v>
      </c>
      <c r="G69" s="34" t="s">
        <v>80</v>
      </c>
      <c r="H69" s="33">
        <v>2018</v>
      </c>
    </row>
    <row r="70" spans="1:8" ht="15" x14ac:dyDescent="0.25">
      <c r="A70" s="33">
        <v>69</v>
      </c>
      <c r="B70" s="33">
        <v>32</v>
      </c>
      <c r="C70" s="34" t="s">
        <v>78</v>
      </c>
      <c r="D70" s="33">
        <v>3215</v>
      </c>
      <c r="E70" s="34" t="s">
        <v>89</v>
      </c>
      <c r="F70" s="33">
        <v>263408</v>
      </c>
      <c r="G70" s="34" t="s">
        <v>80</v>
      </c>
      <c r="H70" s="33">
        <v>2018</v>
      </c>
    </row>
    <row r="71" spans="1:8" ht="15" x14ac:dyDescent="0.25">
      <c r="A71" s="33">
        <v>70</v>
      </c>
      <c r="B71" s="33">
        <v>32</v>
      </c>
      <c r="C71" s="34" t="s">
        <v>78</v>
      </c>
      <c r="D71" s="33">
        <v>3216</v>
      </c>
      <c r="E71" s="34" t="s">
        <v>83</v>
      </c>
      <c r="F71" s="33">
        <v>260517</v>
      </c>
      <c r="G71" s="34" t="s">
        <v>80</v>
      </c>
      <c r="H71" s="33">
        <v>2018</v>
      </c>
    </row>
    <row r="72" spans="1:8" ht="15" x14ac:dyDescent="0.25">
      <c r="A72" s="33">
        <v>71</v>
      </c>
      <c r="B72" s="33">
        <v>32</v>
      </c>
      <c r="C72" s="34" t="s">
        <v>78</v>
      </c>
      <c r="D72" s="33">
        <v>3217</v>
      </c>
      <c r="E72" s="34" t="s">
        <v>82</v>
      </c>
      <c r="F72" s="33">
        <v>176225</v>
      </c>
      <c r="G72" s="34" t="s">
        <v>80</v>
      </c>
      <c r="H72" s="33">
        <v>2018</v>
      </c>
    </row>
    <row r="73" spans="1:8" ht="15" x14ac:dyDescent="0.25">
      <c r="A73" s="33">
        <v>72</v>
      </c>
      <c r="B73" s="33">
        <v>32</v>
      </c>
      <c r="C73" s="34" t="s">
        <v>78</v>
      </c>
      <c r="D73" s="33">
        <v>3218</v>
      </c>
      <c r="E73" s="34" t="s">
        <v>92</v>
      </c>
      <c r="F73" s="33">
        <v>67985</v>
      </c>
      <c r="G73" s="34" t="s">
        <v>80</v>
      </c>
      <c r="H73" s="33">
        <v>2018</v>
      </c>
    </row>
    <row r="74" spans="1:8" ht="15" x14ac:dyDescent="0.25">
      <c r="A74" s="33">
        <v>73</v>
      </c>
      <c r="B74" s="33">
        <v>32</v>
      </c>
      <c r="C74" s="34" t="s">
        <v>78</v>
      </c>
      <c r="D74" s="33">
        <v>3271</v>
      </c>
      <c r="E74" s="34" t="s">
        <v>101</v>
      </c>
      <c r="F74" s="33">
        <v>97429</v>
      </c>
      <c r="G74" s="34" t="s">
        <v>80</v>
      </c>
      <c r="H74" s="33">
        <v>2018</v>
      </c>
    </row>
    <row r="75" spans="1:8" ht="15" x14ac:dyDescent="0.25">
      <c r="A75" s="33">
        <v>74</v>
      </c>
      <c r="B75" s="33">
        <v>32</v>
      </c>
      <c r="C75" s="34" t="s">
        <v>78</v>
      </c>
      <c r="D75" s="33">
        <v>3272</v>
      </c>
      <c r="E75" s="34" t="s">
        <v>105</v>
      </c>
      <c r="F75" s="33">
        <v>45083</v>
      </c>
      <c r="G75" s="34" t="s">
        <v>80</v>
      </c>
      <c r="H75" s="33">
        <v>2018</v>
      </c>
    </row>
    <row r="76" spans="1:8" ht="15" x14ac:dyDescent="0.25">
      <c r="A76" s="33">
        <v>75</v>
      </c>
      <c r="B76" s="33">
        <v>32</v>
      </c>
      <c r="C76" s="34" t="s">
        <v>78</v>
      </c>
      <c r="D76" s="33">
        <v>3273</v>
      </c>
      <c r="E76" s="34" t="s">
        <v>98</v>
      </c>
      <c r="F76" s="33">
        <v>387815</v>
      </c>
      <c r="G76" s="34" t="s">
        <v>80</v>
      </c>
      <c r="H76" s="33">
        <v>2018</v>
      </c>
    </row>
    <row r="77" spans="1:8" ht="15" x14ac:dyDescent="0.25">
      <c r="A77" s="33">
        <v>76</v>
      </c>
      <c r="B77" s="33">
        <v>32</v>
      </c>
      <c r="C77" s="34" t="s">
        <v>78</v>
      </c>
      <c r="D77" s="33">
        <v>3274</v>
      </c>
      <c r="E77" s="34" t="s">
        <v>103</v>
      </c>
      <c r="F77" s="33">
        <v>45355</v>
      </c>
      <c r="G77" s="34" t="s">
        <v>80</v>
      </c>
      <c r="H77" s="33">
        <v>2018</v>
      </c>
    </row>
    <row r="78" spans="1:8" ht="15" x14ac:dyDescent="0.25">
      <c r="A78" s="33">
        <v>77</v>
      </c>
      <c r="B78" s="33">
        <v>32</v>
      </c>
      <c r="C78" s="34" t="s">
        <v>78</v>
      </c>
      <c r="D78" s="33">
        <v>3275</v>
      </c>
      <c r="E78" s="34" t="s">
        <v>100</v>
      </c>
      <c r="F78" s="33">
        <v>228960</v>
      </c>
      <c r="G78" s="34" t="s">
        <v>80</v>
      </c>
      <c r="H78" s="33">
        <v>2018</v>
      </c>
    </row>
    <row r="79" spans="1:8" ht="15" x14ac:dyDescent="0.25">
      <c r="A79" s="33">
        <v>78</v>
      </c>
      <c r="B79" s="33">
        <v>32</v>
      </c>
      <c r="C79" s="34" t="s">
        <v>78</v>
      </c>
      <c r="D79" s="33">
        <v>3276</v>
      </c>
      <c r="E79" s="34" t="s">
        <v>104</v>
      </c>
      <c r="F79" s="33">
        <v>183104</v>
      </c>
      <c r="G79" s="34" t="s">
        <v>80</v>
      </c>
      <c r="H79" s="33">
        <v>2018</v>
      </c>
    </row>
    <row r="80" spans="1:8" ht="15" x14ac:dyDescent="0.25">
      <c r="A80" s="33">
        <v>79</v>
      </c>
      <c r="B80" s="33">
        <v>32</v>
      </c>
      <c r="C80" s="34" t="s">
        <v>78</v>
      </c>
      <c r="D80" s="33">
        <v>3277</v>
      </c>
      <c r="E80" s="34" t="s">
        <v>102</v>
      </c>
      <c r="F80" s="33">
        <v>64170</v>
      </c>
      <c r="G80" s="34" t="s">
        <v>80</v>
      </c>
      <c r="H80" s="33">
        <v>2018</v>
      </c>
    </row>
    <row r="81" spans="1:8" ht="15" x14ac:dyDescent="0.25">
      <c r="A81" s="33">
        <v>80</v>
      </c>
      <c r="B81" s="33">
        <v>32</v>
      </c>
      <c r="C81" s="34" t="s">
        <v>78</v>
      </c>
      <c r="D81" s="33">
        <v>3278</v>
      </c>
      <c r="E81" s="34" t="s">
        <v>106</v>
      </c>
      <c r="F81" s="33">
        <v>102737</v>
      </c>
      <c r="G81" s="34" t="s">
        <v>80</v>
      </c>
      <c r="H81" s="33">
        <v>2018</v>
      </c>
    </row>
    <row r="82" spans="1:8" ht="15" x14ac:dyDescent="0.25">
      <c r="A82" s="33">
        <v>81</v>
      </c>
      <c r="B82" s="33">
        <v>32</v>
      </c>
      <c r="C82" s="34" t="s">
        <v>78</v>
      </c>
      <c r="D82" s="33">
        <v>3279</v>
      </c>
      <c r="E82" s="34" t="s">
        <v>99</v>
      </c>
      <c r="F82" s="33">
        <v>29200</v>
      </c>
      <c r="G82" s="34" t="s">
        <v>80</v>
      </c>
      <c r="H82" s="33">
        <v>2018</v>
      </c>
    </row>
    <row r="83" spans="1:8" ht="15" x14ac:dyDescent="0.25">
      <c r="A83" s="33">
        <v>82</v>
      </c>
      <c r="B83" s="33">
        <v>32</v>
      </c>
      <c r="C83" s="34" t="s">
        <v>78</v>
      </c>
      <c r="D83" s="33">
        <v>3201</v>
      </c>
      <c r="E83" s="34" t="s">
        <v>79</v>
      </c>
      <c r="F83" s="33">
        <v>449059</v>
      </c>
      <c r="G83" s="34" t="s">
        <v>80</v>
      </c>
      <c r="H83" s="33">
        <v>2019</v>
      </c>
    </row>
    <row r="84" spans="1:8" ht="15" x14ac:dyDescent="0.25">
      <c r="A84" s="33">
        <v>83</v>
      </c>
      <c r="B84" s="33">
        <v>32</v>
      </c>
      <c r="C84" s="34" t="s">
        <v>78</v>
      </c>
      <c r="D84" s="33">
        <v>3202</v>
      </c>
      <c r="E84" s="34" t="s">
        <v>95</v>
      </c>
      <c r="F84" s="33">
        <v>322086</v>
      </c>
      <c r="G84" s="34" t="s">
        <v>80</v>
      </c>
      <c r="H84" s="33">
        <v>2019</v>
      </c>
    </row>
    <row r="85" spans="1:8" ht="15" x14ac:dyDescent="0.25">
      <c r="A85" s="33">
        <v>84</v>
      </c>
      <c r="B85" s="33">
        <v>32</v>
      </c>
      <c r="C85" s="34" t="s">
        <v>78</v>
      </c>
      <c r="D85" s="33">
        <v>3203</v>
      </c>
      <c r="E85" s="34" t="s">
        <v>85</v>
      </c>
      <c r="F85" s="33">
        <v>300302</v>
      </c>
      <c r="G85" s="34" t="s">
        <v>80</v>
      </c>
      <c r="H85" s="33">
        <v>2019</v>
      </c>
    </row>
    <row r="86" spans="1:8" ht="15" x14ac:dyDescent="0.25">
      <c r="A86" s="33">
        <v>85</v>
      </c>
      <c r="B86" s="33">
        <v>32</v>
      </c>
      <c r="C86" s="34" t="s">
        <v>78</v>
      </c>
      <c r="D86" s="33">
        <v>3204</v>
      </c>
      <c r="E86" s="34" t="s">
        <v>81</v>
      </c>
      <c r="F86" s="33">
        <v>422992</v>
      </c>
      <c r="G86" s="34" t="s">
        <v>80</v>
      </c>
      <c r="H86" s="33">
        <v>2019</v>
      </c>
    </row>
    <row r="87" spans="1:8" ht="15" x14ac:dyDescent="0.25">
      <c r="A87" s="33">
        <v>86</v>
      </c>
      <c r="B87" s="33">
        <v>32</v>
      </c>
      <c r="C87" s="34" t="s">
        <v>78</v>
      </c>
      <c r="D87" s="33">
        <v>3205</v>
      </c>
      <c r="E87" s="34" t="s">
        <v>87</v>
      </c>
      <c r="F87" s="33">
        <v>310279</v>
      </c>
      <c r="G87" s="34" t="s">
        <v>80</v>
      </c>
      <c r="H87" s="33">
        <v>2019</v>
      </c>
    </row>
    <row r="88" spans="1:8" ht="15" x14ac:dyDescent="0.25">
      <c r="A88" s="33">
        <v>87</v>
      </c>
      <c r="B88" s="33">
        <v>32</v>
      </c>
      <c r="C88" s="34" t="s">
        <v>78</v>
      </c>
      <c r="D88" s="33">
        <v>3206</v>
      </c>
      <c r="E88" s="34" t="s">
        <v>97</v>
      </c>
      <c r="F88" s="33">
        <v>225181</v>
      </c>
      <c r="G88" s="34" t="s">
        <v>80</v>
      </c>
      <c r="H88" s="33">
        <v>2019</v>
      </c>
    </row>
    <row r="89" spans="1:8" ht="15" x14ac:dyDescent="0.25">
      <c r="A89" s="33">
        <v>88</v>
      </c>
      <c r="B89" s="33">
        <v>32</v>
      </c>
      <c r="C89" s="34" t="s">
        <v>78</v>
      </c>
      <c r="D89" s="33">
        <v>3207</v>
      </c>
      <c r="E89" s="34" t="s">
        <v>84</v>
      </c>
      <c r="F89" s="33">
        <v>167291</v>
      </c>
      <c r="G89" s="34" t="s">
        <v>80</v>
      </c>
      <c r="H89" s="33">
        <v>2019</v>
      </c>
    </row>
    <row r="90" spans="1:8" ht="15" x14ac:dyDescent="0.25">
      <c r="A90" s="33">
        <v>89</v>
      </c>
      <c r="B90" s="33">
        <v>32</v>
      </c>
      <c r="C90" s="34" t="s">
        <v>78</v>
      </c>
      <c r="D90" s="33">
        <v>3208</v>
      </c>
      <c r="E90" s="34" t="s">
        <v>90</v>
      </c>
      <c r="F90" s="33">
        <v>113609</v>
      </c>
      <c r="G90" s="34" t="s">
        <v>80</v>
      </c>
      <c r="H90" s="33">
        <v>2019</v>
      </c>
    </row>
    <row r="91" spans="1:8" ht="15" x14ac:dyDescent="0.25">
      <c r="A91" s="33">
        <v>90</v>
      </c>
      <c r="B91" s="33">
        <v>32</v>
      </c>
      <c r="C91" s="34" t="s">
        <v>78</v>
      </c>
      <c r="D91" s="33">
        <v>3209</v>
      </c>
      <c r="E91" s="34" t="s">
        <v>86</v>
      </c>
      <c r="F91" s="33">
        <v>302452</v>
      </c>
      <c r="G91" s="34" t="s">
        <v>80</v>
      </c>
      <c r="H91" s="33">
        <v>2019</v>
      </c>
    </row>
    <row r="92" spans="1:8" ht="15" x14ac:dyDescent="0.25">
      <c r="A92" s="33">
        <v>91</v>
      </c>
      <c r="B92" s="33">
        <v>32</v>
      </c>
      <c r="C92" s="34" t="s">
        <v>78</v>
      </c>
      <c r="D92" s="33">
        <v>3210</v>
      </c>
      <c r="E92" s="34" t="s">
        <v>91</v>
      </c>
      <c r="F92" s="33">
        <v>187792</v>
      </c>
      <c r="G92" s="34" t="s">
        <v>80</v>
      </c>
      <c r="H92" s="33">
        <v>2019</v>
      </c>
    </row>
    <row r="93" spans="1:8" ht="15" x14ac:dyDescent="0.25">
      <c r="A93" s="33">
        <v>92</v>
      </c>
      <c r="B93" s="33">
        <v>32</v>
      </c>
      <c r="C93" s="34" t="s">
        <v>78</v>
      </c>
      <c r="D93" s="33">
        <v>3211</v>
      </c>
      <c r="E93" s="34" t="s">
        <v>96</v>
      </c>
      <c r="F93" s="33">
        <v>139134</v>
      </c>
      <c r="G93" s="34" t="s">
        <v>80</v>
      </c>
      <c r="H93" s="33">
        <v>2019</v>
      </c>
    </row>
    <row r="94" spans="1:8" ht="15" x14ac:dyDescent="0.25">
      <c r="A94" s="33">
        <v>93</v>
      </c>
      <c r="B94" s="33">
        <v>32</v>
      </c>
      <c r="C94" s="34" t="s">
        <v>78</v>
      </c>
      <c r="D94" s="33">
        <v>3212</v>
      </c>
      <c r="E94" s="34" t="s">
        <v>88</v>
      </c>
      <c r="F94" s="33">
        <v>228747</v>
      </c>
      <c r="G94" s="34" t="s">
        <v>80</v>
      </c>
      <c r="H94" s="33">
        <v>2019</v>
      </c>
    </row>
    <row r="95" spans="1:8" ht="15" x14ac:dyDescent="0.25">
      <c r="A95" s="33">
        <v>94</v>
      </c>
      <c r="B95" s="33">
        <v>32</v>
      </c>
      <c r="C95" s="34" t="s">
        <v>78</v>
      </c>
      <c r="D95" s="33">
        <v>3213</v>
      </c>
      <c r="E95" s="34" t="s">
        <v>94</v>
      </c>
      <c r="F95" s="33">
        <v>203282</v>
      </c>
      <c r="G95" s="34" t="s">
        <v>80</v>
      </c>
      <c r="H95" s="33">
        <v>2019</v>
      </c>
    </row>
    <row r="96" spans="1:8" ht="15" x14ac:dyDescent="0.25">
      <c r="A96" s="33">
        <v>95</v>
      </c>
      <c r="B96" s="33">
        <v>32</v>
      </c>
      <c r="C96" s="34" t="s">
        <v>78</v>
      </c>
      <c r="D96" s="33">
        <v>3214</v>
      </c>
      <c r="E96" s="34" t="s">
        <v>93</v>
      </c>
      <c r="F96" s="33">
        <v>104463</v>
      </c>
      <c r="G96" s="34" t="s">
        <v>80</v>
      </c>
      <c r="H96" s="33">
        <v>2019</v>
      </c>
    </row>
    <row r="97" spans="1:8" ht="15" x14ac:dyDescent="0.25">
      <c r="A97" s="33">
        <v>96</v>
      </c>
      <c r="B97" s="33">
        <v>32</v>
      </c>
      <c r="C97" s="34" t="s">
        <v>78</v>
      </c>
      <c r="D97" s="33">
        <v>3215</v>
      </c>
      <c r="E97" s="34" t="s">
        <v>89</v>
      </c>
      <c r="F97" s="33">
        <v>279705</v>
      </c>
      <c r="G97" s="34" t="s">
        <v>80</v>
      </c>
      <c r="H97" s="33">
        <v>2019</v>
      </c>
    </row>
    <row r="98" spans="1:8" ht="15" x14ac:dyDescent="0.25">
      <c r="A98" s="33">
        <v>97</v>
      </c>
      <c r="B98" s="33">
        <v>32</v>
      </c>
      <c r="C98" s="34" t="s">
        <v>78</v>
      </c>
      <c r="D98" s="33">
        <v>3216</v>
      </c>
      <c r="E98" s="34" t="s">
        <v>83</v>
      </c>
      <c r="F98" s="33">
        <v>276635</v>
      </c>
      <c r="G98" s="34" t="s">
        <v>80</v>
      </c>
      <c r="H98" s="33">
        <v>2019</v>
      </c>
    </row>
    <row r="99" spans="1:8" ht="15" x14ac:dyDescent="0.25">
      <c r="A99" s="33">
        <v>98</v>
      </c>
      <c r="B99" s="33">
        <v>32</v>
      </c>
      <c r="C99" s="34" t="s">
        <v>78</v>
      </c>
      <c r="D99" s="33">
        <v>3217</v>
      </c>
      <c r="E99" s="34" t="s">
        <v>82</v>
      </c>
      <c r="F99" s="33">
        <v>187128</v>
      </c>
      <c r="G99" s="34" t="s">
        <v>80</v>
      </c>
      <c r="H99" s="33">
        <v>2019</v>
      </c>
    </row>
    <row r="100" spans="1:8" ht="15" x14ac:dyDescent="0.25">
      <c r="A100" s="33">
        <v>99</v>
      </c>
      <c r="B100" s="33">
        <v>32</v>
      </c>
      <c r="C100" s="34" t="s">
        <v>78</v>
      </c>
      <c r="D100" s="33">
        <v>3218</v>
      </c>
      <c r="E100" s="34" t="s">
        <v>92</v>
      </c>
      <c r="F100" s="33">
        <v>72191</v>
      </c>
      <c r="G100" s="34" t="s">
        <v>80</v>
      </c>
      <c r="H100" s="33">
        <v>2019</v>
      </c>
    </row>
    <row r="101" spans="1:8" ht="15" x14ac:dyDescent="0.25">
      <c r="A101" s="33">
        <v>100</v>
      </c>
      <c r="B101" s="33">
        <v>32</v>
      </c>
      <c r="C101" s="34" t="s">
        <v>78</v>
      </c>
      <c r="D101" s="33">
        <v>3271</v>
      </c>
      <c r="E101" s="34" t="s">
        <v>101</v>
      </c>
      <c r="F101" s="33">
        <v>103457</v>
      </c>
      <c r="G101" s="34" t="s">
        <v>80</v>
      </c>
      <c r="H101" s="33">
        <v>2019</v>
      </c>
    </row>
    <row r="102" spans="1:8" ht="15" x14ac:dyDescent="0.25">
      <c r="A102" s="33">
        <v>101</v>
      </c>
      <c r="B102" s="33">
        <v>32</v>
      </c>
      <c r="C102" s="34" t="s">
        <v>78</v>
      </c>
      <c r="D102" s="33">
        <v>3272</v>
      </c>
      <c r="E102" s="34" t="s">
        <v>105</v>
      </c>
      <c r="F102" s="33">
        <v>47872</v>
      </c>
      <c r="G102" s="34" t="s">
        <v>80</v>
      </c>
      <c r="H102" s="33">
        <v>2019</v>
      </c>
    </row>
    <row r="103" spans="1:8" ht="15" x14ac:dyDescent="0.25">
      <c r="A103" s="33">
        <v>102</v>
      </c>
      <c r="B103" s="33">
        <v>32</v>
      </c>
      <c r="C103" s="34" t="s">
        <v>78</v>
      </c>
      <c r="D103" s="33">
        <v>3273</v>
      </c>
      <c r="E103" s="34" t="s">
        <v>98</v>
      </c>
      <c r="F103" s="33">
        <v>411810</v>
      </c>
      <c r="G103" s="34" t="s">
        <v>80</v>
      </c>
      <c r="H103" s="33">
        <v>2019</v>
      </c>
    </row>
    <row r="104" spans="1:8" ht="15" x14ac:dyDescent="0.25">
      <c r="A104" s="33">
        <v>103</v>
      </c>
      <c r="B104" s="33">
        <v>32</v>
      </c>
      <c r="C104" s="34" t="s">
        <v>78</v>
      </c>
      <c r="D104" s="33">
        <v>3274</v>
      </c>
      <c r="E104" s="34" t="s">
        <v>103</v>
      </c>
      <c r="F104" s="33">
        <v>48162</v>
      </c>
      <c r="G104" s="34" t="s">
        <v>80</v>
      </c>
      <c r="H104" s="33">
        <v>2019</v>
      </c>
    </row>
    <row r="105" spans="1:8" ht="15" x14ac:dyDescent="0.25">
      <c r="A105" s="33">
        <v>104</v>
      </c>
      <c r="B105" s="33">
        <v>32</v>
      </c>
      <c r="C105" s="34" t="s">
        <v>78</v>
      </c>
      <c r="D105" s="33">
        <v>3275</v>
      </c>
      <c r="E105" s="34" t="s">
        <v>100</v>
      </c>
      <c r="F105" s="33">
        <v>243127</v>
      </c>
      <c r="G105" s="34" t="s">
        <v>80</v>
      </c>
      <c r="H105" s="33">
        <v>2019</v>
      </c>
    </row>
    <row r="106" spans="1:8" ht="15" x14ac:dyDescent="0.25">
      <c r="A106" s="33">
        <v>105</v>
      </c>
      <c r="B106" s="33">
        <v>32</v>
      </c>
      <c r="C106" s="34" t="s">
        <v>78</v>
      </c>
      <c r="D106" s="33">
        <v>3276</v>
      </c>
      <c r="E106" s="34" t="s">
        <v>104</v>
      </c>
      <c r="F106" s="33">
        <v>194433</v>
      </c>
      <c r="G106" s="34" t="s">
        <v>80</v>
      </c>
      <c r="H106" s="33">
        <v>2019</v>
      </c>
    </row>
    <row r="107" spans="1:8" ht="15" x14ac:dyDescent="0.25">
      <c r="A107" s="33">
        <v>106</v>
      </c>
      <c r="B107" s="33">
        <v>32</v>
      </c>
      <c r="C107" s="34" t="s">
        <v>78</v>
      </c>
      <c r="D107" s="33">
        <v>3277</v>
      </c>
      <c r="E107" s="34" t="s">
        <v>102</v>
      </c>
      <c r="F107" s="33">
        <v>68141</v>
      </c>
      <c r="G107" s="34" t="s">
        <v>80</v>
      </c>
      <c r="H107" s="33">
        <v>2019</v>
      </c>
    </row>
    <row r="108" spans="1:8" ht="15" x14ac:dyDescent="0.25">
      <c r="A108" s="33">
        <v>107</v>
      </c>
      <c r="B108" s="33">
        <v>32</v>
      </c>
      <c r="C108" s="34" t="s">
        <v>78</v>
      </c>
      <c r="D108" s="33">
        <v>3278</v>
      </c>
      <c r="E108" s="34" t="s">
        <v>106</v>
      </c>
      <c r="F108" s="33">
        <v>109093</v>
      </c>
      <c r="G108" s="34" t="s">
        <v>80</v>
      </c>
      <c r="H108" s="33">
        <v>2019</v>
      </c>
    </row>
    <row r="109" spans="1:8" ht="15" x14ac:dyDescent="0.25">
      <c r="A109" s="33">
        <v>108</v>
      </c>
      <c r="B109" s="33">
        <v>32</v>
      </c>
      <c r="C109" s="34" t="s">
        <v>78</v>
      </c>
      <c r="D109" s="33">
        <v>3279</v>
      </c>
      <c r="E109" s="34" t="s">
        <v>99</v>
      </c>
      <c r="F109" s="33">
        <v>31006</v>
      </c>
      <c r="G109" s="34" t="s">
        <v>80</v>
      </c>
      <c r="H109" s="33">
        <v>2019</v>
      </c>
    </row>
    <row r="110" spans="1:8" ht="15" x14ac:dyDescent="0.25">
      <c r="A110" s="33">
        <v>109</v>
      </c>
      <c r="B110" s="33">
        <v>32</v>
      </c>
      <c r="C110" s="34" t="s">
        <v>78</v>
      </c>
      <c r="D110" s="33">
        <v>3201</v>
      </c>
      <c r="E110" s="34" t="s">
        <v>79</v>
      </c>
      <c r="F110" s="33">
        <v>476844</v>
      </c>
      <c r="G110" s="34" t="s">
        <v>80</v>
      </c>
      <c r="H110" s="33">
        <v>2020</v>
      </c>
    </row>
    <row r="111" spans="1:8" ht="15" x14ac:dyDescent="0.25">
      <c r="A111" s="33">
        <v>110</v>
      </c>
      <c r="B111" s="33">
        <v>32</v>
      </c>
      <c r="C111" s="34" t="s">
        <v>78</v>
      </c>
      <c r="D111" s="33">
        <v>3202</v>
      </c>
      <c r="E111" s="34" t="s">
        <v>95</v>
      </c>
      <c r="F111" s="33">
        <v>342015</v>
      </c>
      <c r="G111" s="34" t="s">
        <v>80</v>
      </c>
      <c r="H111" s="33">
        <v>2020</v>
      </c>
    </row>
    <row r="112" spans="1:8" ht="15" x14ac:dyDescent="0.25">
      <c r="A112" s="33">
        <v>111</v>
      </c>
      <c r="B112" s="33">
        <v>32</v>
      </c>
      <c r="C112" s="34" t="s">
        <v>78</v>
      </c>
      <c r="D112" s="33">
        <v>3203</v>
      </c>
      <c r="E112" s="34" t="s">
        <v>85</v>
      </c>
      <c r="F112" s="33">
        <v>318882</v>
      </c>
      <c r="G112" s="34" t="s">
        <v>80</v>
      </c>
      <c r="H112" s="33">
        <v>2020</v>
      </c>
    </row>
    <row r="113" spans="1:8" ht="15" x14ac:dyDescent="0.25">
      <c r="A113" s="33">
        <v>112</v>
      </c>
      <c r="B113" s="33">
        <v>32</v>
      </c>
      <c r="C113" s="34" t="s">
        <v>78</v>
      </c>
      <c r="D113" s="33">
        <v>3204</v>
      </c>
      <c r="E113" s="34" t="s">
        <v>81</v>
      </c>
      <c r="F113" s="33">
        <v>449164</v>
      </c>
      <c r="G113" s="34" t="s">
        <v>80</v>
      </c>
      <c r="H113" s="33">
        <v>2020</v>
      </c>
    </row>
    <row r="114" spans="1:8" ht="15" x14ac:dyDescent="0.25">
      <c r="A114" s="33">
        <v>113</v>
      </c>
      <c r="B114" s="33">
        <v>32</v>
      </c>
      <c r="C114" s="34" t="s">
        <v>78</v>
      </c>
      <c r="D114" s="33">
        <v>3205</v>
      </c>
      <c r="E114" s="34" t="s">
        <v>87</v>
      </c>
      <c r="F114" s="33">
        <v>329477</v>
      </c>
      <c r="G114" s="34" t="s">
        <v>80</v>
      </c>
      <c r="H114" s="33">
        <v>2020</v>
      </c>
    </row>
    <row r="115" spans="1:8" ht="15" x14ac:dyDescent="0.25">
      <c r="A115" s="33">
        <v>114</v>
      </c>
      <c r="B115" s="33">
        <v>32</v>
      </c>
      <c r="C115" s="34" t="s">
        <v>78</v>
      </c>
      <c r="D115" s="33">
        <v>3206</v>
      </c>
      <c r="E115" s="34" t="s">
        <v>97</v>
      </c>
      <c r="F115" s="33">
        <v>239114</v>
      </c>
      <c r="G115" s="34" t="s">
        <v>80</v>
      </c>
      <c r="H115" s="33">
        <v>2020</v>
      </c>
    </row>
    <row r="116" spans="1:8" ht="15" x14ac:dyDescent="0.25">
      <c r="A116" s="33">
        <v>115</v>
      </c>
      <c r="B116" s="33">
        <v>32</v>
      </c>
      <c r="C116" s="34" t="s">
        <v>78</v>
      </c>
      <c r="D116" s="33">
        <v>3207</v>
      </c>
      <c r="E116" s="34" t="s">
        <v>84</v>
      </c>
      <c r="F116" s="33">
        <v>177642</v>
      </c>
      <c r="G116" s="34" t="s">
        <v>80</v>
      </c>
      <c r="H116" s="33">
        <v>2020</v>
      </c>
    </row>
    <row r="117" spans="1:8" ht="15" x14ac:dyDescent="0.25">
      <c r="A117" s="33">
        <v>116</v>
      </c>
      <c r="B117" s="33">
        <v>32</v>
      </c>
      <c r="C117" s="34" t="s">
        <v>78</v>
      </c>
      <c r="D117" s="33">
        <v>3208</v>
      </c>
      <c r="E117" s="34" t="s">
        <v>90</v>
      </c>
      <c r="F117" s="33">
        <v>120639</v>
      </c>
      <c r="G117" s="34" t="s">
        <v>80</v>
      </c>
      <c r="H117" s="33">
        <v>2020</v>
      </c>
    </row>
    <row r="118" spans="1:8" ht="15" x14ac:dyDescent="0.25">
      <c r="A118" s="33">
        <v>117</v>
      </c>
      <c r="B118" s="33">
        <v>32</v>
      </c>
      <c r="C118" s="34" t="s">
        <v>78</v>
      </c>
      <c r="D118" s="33">
        <v>3209</v>
      </c>
      <c r="E118" s="34" t="s">
        <v>86</v>
      </c>
      <c r="F118" s="33">
        <v>321166</v>
      </c>
      <c r="G118" s="34" t="s">
        <v>80</v>
      </c>
      <c r="H118" s="33">
        <v>2020</v>
      </c>
    </row>
    <row r="119" spans="1:8" ht="15" x14ac:dyDescent="0.25">
      <c r="A119" s="33">
        <v>118</v>
      </c>
      <c r="B119" s="33">
        <v>32</v>
      </c>
      <c r="C119" s="34" t="s">
        <v>78</v>
      </c>
      <c r="D119" s="33">
        <v>3210</v>
      </c>
      <c r="E119" s="34" t="s">
        <v>91</v>
      </c>
      <c r="F119" s="33">
        <v>199411</v>
      </c>
      <c r="G119" s="34" t="s">
        <v>80</v>
      </c>
      <c r="H119" s="33">
        <v>2020</v>
      </c>
    </row>
    <row r="120" spans="1:8" ht="15" x14ac:dyDescent="0.25">
      <c r="A120" s="33">
        <v>119</v>
      </c>
      <c r="B120" s="33">
        <v>32</v>
      </c>
      <c r="C120" s="34" t="s">
        <v>78</v>
      </c>
      <c r="D120" s="33">
        <v>3211</v>
      </c>
      <c r="E120" s="34" t="s">
        <v>96</v>
      </c>
      <c r="F120" s="33">
        <v>147743</v>
      </c>
      <c r="G120" s="34" t="s">
        <v>80</v>
      </c>
      <c r="H120" s="33">
        <v>2020</v>
      </c>
    </row>
    <row r="121" spans="1:8" ht="15" x14ac:dyDescent="0.25">
      <c r="A121" s="33">
        <v>120</v>
      </c>
      <c r="B121" s="33">
        <v>32</v>
      </c>
      <c r="C121" s="34" t="s">
        <v>78</v>
      </c>
      <c r="D121" s="33">
        <v>3212</v>
      </c>
      <c r="E121" s="34" t="s">
        <v>88</v>
      </c>
      <c r="F121" s="33">
        <v>242900</v>
      </c>
      <c r="G121" s="34" t="s">
        <v>80</v>
      </c>
      <c r="H121" s="33">
        <v>2020</v>
      </c>
    </row>
    <row r="122" spans="1:8" ht="15" x14ac:dyDescent="0.25">
      <c r="A122" s="33">
        <v>121</v>
      </c>
      <c r="B122" s="33">
        <v>32</v>
      </c>
      <c r="C122" s="34" t="s">
        <v>78</v>
      </c>
      <c r="D122" s="33">
        <v>3213</v>
      </c>
      <c r="E122" s="34" t="s">
        <v>94</v>
      </c>
      <c r="F122" s="33">
        <v>215859</v>
      </c>
      <c r="G122" s="34" t="s">
        <v>80</v>
      </c>
      <c r="H122" s="33">
        <v>2020</v>
      </c>
    </row>
    <row r="123" spans="1:8" ht="15" x14ac:dyDescent="0.25">
      <c r="A123" s="33">
        <v>122</v>
      </c>
      <c r="B123" s="33">
        <v>32</v>
      </c>
      <c r="C123" s="34" t="s">
        <v>78</v>
      </c>
      <c r="D123" s="33">
        <v>3214</v>
      </c>
      <c r="E123" s="34" t="s">
        <v>93</v>
      </c>
      <c r="F123" s="33">
        <v>110926</v>
      </c>
      <c r="G123" s="34" t="s">
        <v>80</v>
      </c>
      <c r="H123" s="33">
        <v>2020</v>
      </c>
    </row>
    <row r="124" spans="1:8" ht="15" x14ac:dyDescent="0.25">
      <c r="A124" s="33">
        <v>123</v>
      </c>
      <c r="B124" s="33">
        <v>32</v>
      </c>
      <c r="C124" s="34" t="s">
        <v>78</v>
      </c>
      <c r="D124" s="33">
        <v>3215</v>
      </c>
      <c r="E124" s="34" t="s">
        <v>89</v>
      </c>
      <c r="F124" s="33">
        <v>297011</v>
      </c>
      <c r="G124" s="34" t="s">
        <v>80</v>
      </c>
      <c r="H124" s="33">
        <v>2020</v>
      </c>
    </row>
    <row r="125" spans="1:8" ht="15" x14ac:dyDescent="0.25">
      <c r="A125" s="33">
        <v>124</v>
      </c>
      <c r="B125" s="33">
        <v>32</v>
      </c>
      <c r="C125" s="34" t="s">
        <v>78</v>
      </c>
      <c r="D125" s="33">
        <v>3216</v>
      </c>
      <c r="E125" s="34" t="s">
        <v>83</v>
      </c>
      <c r="F125" s="33">
        <v>293752</v>
      </c>
      <c r="G125" s="34" t="s">
        <v>80</v>
      </c>
      <c r="H125" s="33">
        <v>2020</v>
      </c>
    </row>
    <row r="126" spans="1:8" ht="15" x14ac:dyDescent="0.25">
      <c r="A126" s="33">
        <v>125</v>
      </c>
      <c r="B126" s="33">
        <v>32</v>
      </c>
      <c r="C126" s="34" t="s">
        <v>78</v>
      </c>
      <c r="D126" s="33">
        <v>3217</v>
      </c>
      <c r="E126" s="34" t="s">
        <v>82</v>
      </c>
      <c r="F126" s="33">
        <v>198707</v>
      </c>
      <c r="G126" s="34" t="s">
        <v>80</v>
      </c>
      <c r="H126" s="33">
        <v>2020</v>
      </c>
    </row>
    <row r="127" spans="1:8" ht="15" x14ac:dyDescent="0.25">
      <c r="A127" s="33">
        <v>126</v>
      </c>
      <c r="B127" s="33">
        <v>32</v>
      </c>
      <c r="C127" s="34" t="s">
        <v>78</v>
      </c>
      <c r="D127" s="33">
        <v>3218</v>
      </c>
      <c r="E127" s="34" t="s">
        <v>92</v>
      </c>
      <c r="F127" s="33">
        <v>76658</v>
      </c>
      <c r="G127" s="34" t="s">
        <v>80</v>
      </c>
      <c r="H127" s="33">
        <v>2020</v>
      </c>
    </row>
    <row r="128" spans="1:8" ht="15" x14ac:dyDescent="0.25">
      <c r="A128" s="33">
        <v>127</v>
      </c>
      <c r="B128" s="33">
        <v>32</v>
      </c>
      <c r="C128" s="34" t="s">
        <v>78</v>
      </c>
      <c r="D128" s="33">
        <v>3271</v>
      </c>
      <c r="E128" s="34" t="s">
        <v>101</v>
      </c>
      <c r="F128" s="33">
        <v>109858</v>
      </c>
      <c r="G128" s="34" t="s">
        <v>80</v>
      </c>
      <c r="H128" s="33">
        <v>2020</v>
      </c>
    </row>
    <row r="129" spans="1:8" ht="15" x14ac:dyDescent="0.25">
      <c r="A129" s="33">
        <v>128</v>
      </c>
      <c r="B129" s="33">
        <v>32</v>
      </c>
      <c r="C129" s="34" t="s">
        <v>78</v>
      </c>
      <c r="D129" s="33">
        <v>3272</v>
      </c>
      <c r="E129" s="34" t="s">
        <v>105</v>
      </c>
      <c r="F129" s="33">
        <v>50834</v>
      </c>
      <c r="G129" s="34" t="s">
        <v>80</v>
      </c>
      <c r="H129" s="33">
        <v>2020</v>
      </c>
    </row>
    <row r="130" spans="1:8" ht="15" x14ac:dyDescent="0.25">
      <c r="A130" s="33">
        <v>129</v>
      </c>
      <c r="B130" s="33">
        <v>32</v>
      </c>
      <c r="C130" s="34" t="s">
        <v>78</v>
      </c>
      <c r="D130" s="33">
        <v>3273</v>
      </c>
      <c r="E130" s="34" t="s">
        <v>98</v>
      </c>
      <c r="F130" s="33">
        <v>437290</v>
      </c>
      <c r="G130" s="34" t="s">
        <v>80</v>
      </c>
      <c r="H130" s="33">
        <v>2020</v>
      </c>
    </row>
    <row r="131" spans="1:8" ht="15" x14ac:dyDescent="0.25">
      <c r="A131" s="33">
        <v>130</v>
      </c>
      <c r="B131" s="33">
        <v>32</v>
      </c>
      <c r="C131" s="34" t="s">
        <v>78</v>
      </c>
      <c r="D131" s="33">
        <v>3274</v>
      </c>
      <c r="E131" s="34" t="s">
        <v>103</v>
      </c>
      <c r="F131" s="33">
        <v>51142</v>
      </c>
      <c r="G131" s="34" t="s">
        <v>80</v>
      </c>
      <c r="H131" s="33">
        <v>2020</v>
      </c>
    </row>
    <row r="132" spans="1:8" ht="15" x14ac:dyDescent="0.25">
      <c r="A132" s="33">
        <v>131</v>
      </c>
      <c r="B132" s="33">
        <v>32</v>
      </c>
      <c r="C132" s="34" t="s">
        <v>78</v>
      </c>
      <c r="D132" s="33">
        <v>3275</v>
      </c>
      <c r="E132" s="34" t="s">
        <v>100</v>
      </c>
      <c r="F132" s="33">
        <v>258170</v>
      </c>
      <c r="G132" s="34" t="s">
        <v>80</v>
      </c>
      <c r="H132" s="33">
        <v>2020</v>
      </c>
    </row>
    <row r="133" spans="1:8" ht="15" x14ac:dyDescent="0.25">
      <c r="A133" s="33">
        <v>132</v>
      </c>
      <c r="B133" s="33">
        <v>32</v>
      </c>
      <c r="C133" s="34" t="s">
        <v>78</v>
      </c>
      <c r="D133" s="33">
        <v>3276</v>
      </c>
      <c r="E133" s="34" t="s">
        <v>104</v>
      </c>
      <c r="F133" s="33">
        <v>206463</v>
      </c>
      <c r="G133" s="34" t="s">
        <v>80</v>
      </c>
      <c r="H133" s="33">
        <v>2020</v>
      </c>
    </row>
    <row r="134" spans="1:8" ht="15" x14ac:dyDescent="0.25">
      <c r="A134" s="33">
        <v>133</v>
      </c>
      <c r="B134" s="33">
        <v>32</v>
      </c>
      <c r="C134" s="34" t="s">
        <v>78</v>
      </c>
      <c r="D134" s="33">
        <v>3277</v>
      </c>
      <c r="E134" s="34" t="s">
        <v>102</v>
      </c>
      <c r="F134" s="33">
        <v>72357</v>
      </c>
      <c r="G134" s="34" t="s">
        <v>80</v>
      </c>
      <c r="H134" s="33">
        <v>2020</v>
      </c>
    </row>
    <row r="135" spans="1:8" ht="15" x14ac:dyDescent="0.25">
      <c r="A135" s="33">
        <v>134</v>
      </c>
      <c r="B135" s="33">
        <v>32</v>
      </c>
      <c r="C135" s="34" t="s">
        <v>78</v>
      </c>
      <c r="D135" s="33">
        <v>3278</v>
      </c>
      <c r="E135" s="34" t="s">
        <v>106</v>
      </c>
      <c r="F135" s="33">
        <v>115843</v>
      </c>
      <c r="G135" s="34" t="s">
        <v>80</v>
      </c>
      <c r="H135" s="33">
        <v>2020</v>
      </c>
    </row>
    <row r="136" spans="1:8" ht="15" x14ac:dyDescent="0.25">
      <c r="A136" s="33">
        <v>135</v>
      </c>
      <c r="B136" s="33">
        <v>32</v>
      </c>
      <c r="C136" s="34" t="s">
        <v>78</v>
      </c>
      <c r="D136" s="33">
        <v>3279</v>
      </c>
      <c r="E136" s="34" t="s">
        <v>99</v>
      </c>
      <c r="F136" s="33">
        <v>32925</v>
      </c>
      <c r="G136" s="34" t="s">
        <v>80</v>
      </c>
      <c r="H136" s="33">
        <v>2020</v>
      </c>
    </row>
    <row r="137" spans="1:8" ht="15" x14ac:dyDescent="0.25">
      <c r="A137" s="33">
        <v>136</v>
      </c>
      <c r="B137" s="33">
        <v>32</v>
      </c>
      <c r="C137" s="34" t="s">
        <v>78</v>
      </c>
      <c r="D137" s="33">
        <v>3201</v>
      </c>
      <c r="E137" s="34" t="s">
        <v>79</v>
      </c>
      <c r="F137" s="33">
        <v>506347</v>
      </c>
      <c r="G137" s="34" t="s">
        <v>80</v>
      </c>
      <c r="H137" s="33">
        <v>2021</v>
      </c>
    </row>
    <row r="138" spans="1:8" ht="15" x14ac:dyDescent="0.25">
      <c r="A138" s="33">
        <v>137</v>
      </c>
      <c r="B138" s="33">
        <v>32</v>
      </c>
      <c r="C138" s="34" t="s">
        <v>78</v>
      </c>
      <c r="D138" s="33">
        <v>3202</v>
      </c>
      <c r="E138" s="34" t="s">
        <v>95</v>
      </c>
      <c r="F138" s="33">
        <v>363176</v>
      </c>
      <c r="G138" s="34" t="s">
        <v>80</v>
      </c>
      <c r="H138" s="33">
        <v>2021</v>
      </c>
    </row>
    <row r="139" spans="1:8" ht="15" x14ac:dyDescent="0.25">
      <c r="A139" s="33">
        <v>138</v>
      </c>
      <c r="B139" s="33">
        <v>32</v>
      </c>
      <c r="C139" s="34" t="s">
        <v>78</v>
      </c>
      <c r="D139" s="33">
        <v>3203</v>
      </c>
      <c r="E139" s="34" t="s">
        <v>85</v>
      </c>
      <c r="F139" s="33">
        <v>338612</v>
      </c>
      <c r="G139" s="34" t="s">
        <v>80</v>
      </c>
      <c r="H139" s="33">
        <v>2021</v>
      </c>
    </row>
    <row r="140" spans="1:8" ht="15" x14ac:dyDescent="0.25">
      <c r="A140" s="33">
        <v>139</v>
      </c>
      <c r="B140" s="33">
        <v>32</v>
      </c>
      <c r="C140" s="34" t="s">
        <v>78</v>
      </c>
      <c r="D140" s="33">
        <v>3204</v>
      </c>
      <c r="E140" s="34" t="s">
        <v>81</v>
      </c>
      <c r="F140" s="33">
        <v>476954</v>
      </c>
      <c r="G140" s="34" t="s">
        <v>80</v>
      </c>
      <c r="H140" s="33">
        <v>2021</v>
      </c>
    </row>
    <row r="141" spans="1:8" ht="15" x14ac:dyDescent="0.25">
      <c r="A141" s="33">
        <v>140</v>
      </c>
      <c r="B141" s="33">
        <v>32</v>
      </c>
      <c r="C141" s="34" t="s">
        <v>78</v>
      </c>
      <c r="D141" s="33">
        <v>3205</v>
      </c>
      <c r="E141" s="34" t="s">
        <v>87</v>
      </c>
      <c r="F141" s="33">
        <v>349863</v>
      </c>
      <c r="G141" s="34" t="s">
        <v>80</v>
      </c>
      <c r="H141" s="33">
        <v>2021</v>
      </c>
    </row>
    <row r="142" spans="1:8" ht="15" x14ac:dyDescent="0.25">
      <c r="A142" s="33">
        <v>141</v>
      </c>
      <c r="B142" s="33">
        <v>32</v>
      </c>
      <c r="C142" s="34" t="s">
        <v>78</v>
      </c>
      <c r="D142" s="33">
        <v>3206</v>
      </c>
      <c r="E142" s="34" t="s">
        <v>97</v>
      </c>
      <c r="F142" s="33">
        <v>253908</v>
      </c>
      <c r="G142" s="34" t="s">
        <v>80</v>
      </c>
      <c r="H142" s="33">
        <v>2021</v>
      </c>
    </row>
    <row r="143" spans="1:8" ht="15" x14ac:dyDescent="0.25">
      <c r="A143" s="33">
        <v>142</v>
      </c>
      <c r="B143" s="33">
        <v>32</v>
      </c>
      <c r="C143" s="34" t="s">
        <v>78</v>
      </c>
      <c r="D143" s="33">
        <v>3207</v>
      </c>
      <c r="E143" s="34" t="s">
        <v>84</v>
      </c>
      <c r="F143" s="33">
        <v>188633</v>
      </c>
      <c r="G143" s="34" t="s">
        <v>80</v>
      </c>
      <c r="H143" s="33">
        <v>2021</v>
      </c>
    </row>
    <row r="144" spans="1:8" ht="15" x14ac:dyDescent="0.25">
      <c r="A144" s="33">
        <v>143</v>
      </c>
      <c r="B144" s="33">
        <v>32</v>
      </c>
      <c r="C144" s="34" t="s">
        <v>78</v>
      </c>
      <c r="D144" s="33">
        <v>3208</v>
      </c>
      <c r="E144" s="34" t="s">
        <v>90</v>
      </c>
      <c r="F144" s="33">
        <v>128103</v>
      </c>
      <c r="G144" s="34" t="s">
        <v>80</v>
      </c>
      <c r="H144" s="33">
        <v>2021</v>
      </c>
    </row>
    <row r="145" spans="1:8" ht="15" x14ac:dyDescent="0.25">
      <c r="A145" s="33">
        <v>144</v>
      </c>
      <c r="B145" s="33">
        <v>32</v>
      </c>
      <c r="C145" s="34" t="s">
        <v>78</v>
      </c>
      <c r="D145" s="33">
        <v>3209</v>
      </c>
      <c r="E145" s="34" t="s">
        <v>86</v>
      </c>
      <c r="F145" s="33">
        <v>341037</v>
      </c>
      <c r="G145" s="34" t="s">
        <v>80</v>
      </c>
      <c r="H145" s="33">
        <v>2021</v>
      </c>
    </row>
    <row r="146" spans="1:8" ht="15" x14ac:dyDescent="0.25">
      <c r="A146" s="33">
        <v>145</v>
      </c>
      <c r="B146" s="33">
        <v>32</v>
      </c>
      <c r="C146" s="34" t="s">
        <v>78</v>
      </c>
      <c r="D146" s="33">
        <v>3210</v>
      </c>
      <c r="E146" s="34" t="s">
        <v>91</v>
      </c>
      <c r="F146" s="33">
        <v>211749</v>
      </c>
      <c r="G146" s="34" t="s">
        <v>80</v>
      </c>
      <c r="H146" s="33">
        <v>2021</v>
      </c>
    </row>
    <row r="147" spans="1:8" ht="15" x14ac:dyDescent="0.25">
      <c r="A147" s="33">
        <v>146</v>
      </c>
      <c r="B147" s="33">
        <v>32</v>
      </c>
      <c r="C147" s="34" t="s">
        <v>78</v>
      </c>
      <c r="D147" s="33">
        <v>3211</v>
      </c>
      <c r="E147" s="34" t="s">
        <v>96</v>
      </c>
      <c r="F147" s="33">
        <v>156884</v>
      </c>
      <c r="G147" s="34" t="s">
        <v>80</v>
      </c>
      <c r="H147" s="33">
        <v>2021</v>
      </c>
    </row>
    <row r="148" spans="1:8" ht="15" x14ac:dyDescent="0.25">
      <c r="A148" s="33">
        <v>147</v>
      </c>
      <c r="B148" s="33">
        <v>32</v>
      </c>
      <c r="C148" s="34" t="s">
        <v>78</v>
      </c>
      <c r="D148" s="33">
        <v>3212</v>
      </c>
      <c r="E148" s="34" t="s">
        <v>88</v>
      </c>
      <c r="F148" s="33">
        <v>257929</v>
      </c>
      <c r="G148" s="34" t="s">
        <v>80</v>
      </c>
      <c r="H148" s="33">
        <v>2021</v>
      </c>
    </row>
    <row r="149" spans="1:8" ht="15" x14ac:dyDescent="0.25">
      <c r="A149" s="33">
        <v>148</v>
      </c>
      <c r="B149" s="33">
        <v>32</v>
      </c>
      <c r="C149" s="34" t="s">
        <v>78</v>
      </c>
      <c r="D149" s="33">
        <v>3213</v>
      </c>
      <c r="E149" s="34" t="s">
        <v>94</v>
      </c>
      <c r="F149" s="33">
        <v>229215</v>
      </c>
      <c r="G149" s="34" t="s">
        <v>80</v>
      </c>
      <c r="H149" s="33">
        <v>2021</v>
      </c>
    </row>
    <row r="150" spans="1:8" ht="15" x14ac:dyDescent="0.25">
      <c r="A150" s="33">
        <v>149</v>
      </c>
      <c r="B150" s="33">
        <v>32</v>
      </c>
      <c r="C150" s="34" t="s">
        <v>78</v>
      </c>
      <c r="D150" s="33">
        <v>3214</v>
      </c>
      <c r="E150" s="34" t="s">
        <v>93</v>
      </c>
      <c r="F150" s="33">
        <v>117790</v>
      </c>
      <c r="G150" s="34" t="s">
        <v>80</v>
      </c>
      <c r="H150" s="33">
        <v>2021</v>
      </c>
    </row>
    <row r="151" spans="1:8" ht="15" x14ac:dyDescent="0.25">
      <c r="A151" s="33">
        <v>150</v>
      </c>
      <c r="B151" s="33">
        <v>32</v>
      </c>
      <c r="C151" s="34" t="s">
        <v>78</v>
      </c>
      <c r="D151" s="33">
        <v>3215</v>
      </c>
      <c r="E151" s="34" t="s">
        <v>89</v>
      </c>
      <c r="F151" s="33">
        <v>315388</v>
      </c>
      <c r="G151" s="34" t="s">
        <v>80</v>
      </c>
      <c r="H151" s="33">
        <v>2021</v>
      </c>
    </row>
    <row r="152" spans="1:8" ht="15" x14ac:dyDescent="0.25">
      <c r="A152" s="33">
        <v>151</v>
      </c>
      <c r="B152" s="33">
        <v>32</v>
      </c>
      <c r="C152" s="34" t="s">
        <v>78</v>
      </c>
      <c r="D152" s="33">
        <v>3216</v>
      </c>
      <c r="E152" s="34" t="s">
        <v>83</v>
      </c>
      <c r="F152" s="33">
        <v>311927</v>
      </c>
      <c r="G152" s="34" t="s">
        <v>80</v>
      </c>
      <c r="H152" s="33">
        <v>2021</v>
      </c>
    </row>
    <row r="153" spans="1:8" ht="15" x14ac:dyDescent="0.25">
      <c r="A153" s="33">
        <v>152</v>
      </c>
      <c r="B153" s="33">
        <v>32</v>
      </c>
      <c r="C153" s="34" t="s">
        <v>78</v>
      </c>
      <c r="D153" s="33">
        <v>3217</v>
      </c>
      <c r="E153" s="34" t="s">
        <v>82</v>
      </c>
      <c r="F153" s="33">
        <v>211001</v>
      </c>
      <c r="G153" s="34" t="s">
        <v>80</v>
      </c>
      <c r="H153" s="33">
        <v>2021</v>
      </c>
    </row>
    <row r="154" spans="1:8" ht="15" x14ac:dyDescent="0.25">
      <c r="A154" s="33">
        <v>153</v>
      </c>
      <c r="B154" s="33">
        <v>32</v>
      </c>
      <c r="C154" s="34" t="s">
        <v>78</v>
      </c>
      <c r="D154" s="33">
        <v>3218</v>
      </c>
      <c r="E154" s="34" t="s">
        <v>92</v>
      </c>
      <c r="F154" s="33">
        <v>81401</v>
      </c>
      <c r="G154" s="34" t="s">
        <v>80</v>
      </c>
      <c r="H154" s="33">
        <v>2021</v>
      </c>
    </row>
    <row r="155" spans="1:8" ht="15" x14ac:dyDescent="0.25">
      <c r="A155" s="33">
        <v>154</v>
      </c>
      <c r="B155" s="33">
        <v>32</v>
      </c>
      <c r="C155" s="34" t="s">
        <v>78</v>
      </c>
      <c r="D155" s="33">
        <v>3271</v>
      </c>
      <c r="E155" s="34" t="s">
        <v>101</v>
      </c>
      <c r="F155" s="33">
        <v>116656</v>
      </c>
      <c r="G155" s="34" t="s">
        <v>80</v>
      </c>
      <c r="H155" s="33">
        <v>2021</v>
      </c>
    </row>
    <row r="156" spans="1:8" ht="15" x14ac:dyDescent="0.25">
      <c r="A156" s="33">
        <v>155</v>
      </c>
      <c r="B156" s="33">
        <v>32</v>
      </c>
      <c r="C156" s="34" t="s">
        <v>78</v>
      </c>
      <c r="D156" s="33">
        <v>3272</v>
      </c>
      <c r="E156" s="34" t="s">
        <v>105</v>
      </c>
      <c r="F156" s="33">
        <v>53979</v>
      </c>
      <c r="G156" s="34" t="s">
        <v>80</v>
      </c>
      <c r="H156" s="33">
        <v>2021</v>
      </c>
    </row>
    <row r="157" spans="1:8" ht="15" x14ac:dyDescent="0.25">
      <c r="A157" s="33">
        <v>156</v>
      </c>
      <c r="B157" s="33">
        <v>32</v>
      </c>
      <c r="C157" s="34" t="s">
        <v>78</v>
      </c>
      <c r="D157" s="33">
        <v>3273</v>
      </c>
      <c r="E157" s="34" t="s">
        <v>98</v>
      </c>
      <c r="F157" s="33">
        <v>464346</v>
      </c>
      <c r="G157" s="34" t="s">
        <v>80</v>
      </c>
      <c r="H157" s="33">
        <v>2021</v>
      </c>
    </row>
    <row r="158" spans="1:8" ht="15" x14ac:dyDescent="0.25">
      <c r="A158" s="33">
        <v>157</v>
      </c>
      <c r="B158" s="33">
        <v>32</v>
      </c>
      <c r="C158" s="34" t="s">
        <v>78</v>
      </c>
      <c r="D158" s="33">
        <v>3274</v>
      </c>
      <c r="E158" s="34" t="s">
        <v>103</v>
      </c>
      <c r="F158" s="33">
        <v>54306</v>
      </c>
      <c r="G158" s="34" t="s">
        <v>80</v>
      </c>
      <c r="H158" s="33">
        <v>2021</v>
      </c>
    </row>
    <row r="159" spans="1:8" ht="15" x14ac:dyDescent="0.25">
      <c r="A159" s="33">
        <v>158</v>
      </c>
      <c r="B159" s="33">
        <v>32</v>
      </c>
      <c r="C159" s="34" t="s">
        <v>78</v>
      </c>
      <c r="D159" s="33">
        <v>3275</v>
      </c>
      <c r="E159" s="34" t="s">
        <v>100</v>
      </c>
      <c r="F159" s="33">
        <v>274143</v>
      </c>
      <c r="G159" s="34" t="s">
        <v>80</v>
      </c>
      <c r="H159" s="33">
        <v>2021</v>
      </c>
    </row>
    <row r="160" spans="1:8" ht="15" x14ac:dyDescent="0.25">
      <c r="A160" s="33">
        <v>159</v>
      </c>
      <c r="B160" s="33">
        <v>32</v>
      </c>
      <c r="C160" s="34" t="s">
        <v>78</v>
      </c>
      <c r="D160" s="33">
        <v>3276</v>
      </c>
      <c r="E160" s="34" t="s">
        <v>104</v>
      </c>
      <c r="F160" s="33">
        <v>219238</v>
      </c>
      <c r="G160" s="34" t="s">
        <v>80</v>
      </c>
      <c r="H160" s="33">
        <v>2021</v>
      </c>
    </row>
    <row r="161" spans="1:8" ht="15" x14ac:dyDescent="0.25">
      <c r="A161" s="33">
        <v>160</v>
      </c>
      <c r="B161" s="33">
        <v>32</v>
      </c>
      <c r="C161" s="34" t="s">
        <v>78</v>
      </c>
      <c r="D161" s="33">
        <v>3277</v>
      </c>
      <c r="E161" s="34" t="s">
        <v>102</v>
      </c>
      <c r="F161" s="33">
        <v>76833</v>
      </c>
      <c r="G161" s="34" t="s">
        <v>80</v>
      </c>
      <c r="H161" s="33">
        <v>2021</v>
      </c>
    </row>
    <row r="162" spans="1:8" ht="15" x14ac:dyDescent="0.25">
      <c r="A162" s="33">
        <v>161</v>
      </c>
      <c r="B162" s="33">
        <v>32</v>
      </c>
      <c r="C162" s="34" t="s">
        <v>78</v>
      </c>
      <c r="D162" s="33">
        <v>3278</v>
      </c>
      <c r="E162" s="34" t="s">
        <v>106</v>
      </c>
      <c r="F162" s="33">
        <v>123010</v>
      </c>
      <c r="G162" s="34" t="s">
        <v>80</v>
      </c>
      <c r="H162" s="33">
        <v>2021</v>
      </c>
    </row>
    <row r="163" spans="1:8" ht="15" x14ac:dyDescent="0.25">
      <c r="A163" s="33">
        <v>162</v>
      </c>
      <c r="B163" s="33">
        <v>32</v>
      </c>
      <c r="C163" s="34" t="s">
        <v>78</v>
      </c>
      <c r="D163" s="33">
        <v>3279</v>
      </c>
      <c r="E163" s="34" t="s">
        <v>99</v>
      </c>
      <c r="F163" s="33">
        <v>34962</v>
      </c>
      <c r="G163" s="34" t="s">
        <v>80</v>
      </c>
      <c r="H163" s="33">
        <v>2021</v>
      </c>
    </row>
  </sheetData>
  <mergeCells count="1">
    <mergeCell ref="S11:S17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outlinePr summaryBelow="0" summaryRight="0"/>
  </sheetPr>
  <dimension ref="A1:J43"/>
  <sheetViews>
    <sheetView tabSelected="1" workbookViewId="0">
      <selection activeCell="G23" sqref="A1:XFD1048576"/>
    </sheetView>
  </sheetViews>
  <sheetFormatPr defaultColWidth="12.5703125" defaultRowHeight="15.75" customHeight="1" x14ac:dyDescent="0.2"/>
  <sheetData>
    <row r="1" spans="1:10" ht="15.75" customHeight="1" x14ac:dyDescent="0.25">
      <c r="A1" s="18" t="s">
        <v>108</v>
      </c>
      <c r="B1" s="18" t="s">
        <v>110</v>
      </c>
      <c r="C1" s="5" t="s">
        <v>111</v>
      </c>
      <c r="D1" s="5" t="s">
        <v>112</v>
      </c>
      <c r="E1" s="5" t="s">
        <v>113</v>
      </c>
      <c r="F1" s="5" t="s">
        <v>114</v>
      </c>
      <c r="I1" s="18" t="s">
        <v>115</v>
      </c>
      <c r="J1" s="18"/>
    </row>
    <row r="2" spans="1:10" ht="15.75" customHeight="1" x14ac:dyDescent="0.25">
      <c r="A2" s="35">
        <v>2016</v>
      </c>
      <c r="B2" s="18" t="s">
        <v>43</v>
      </c>
      <c r="C2" s="7">
        <v>0.34393800000000002</v>
      </c>
      <c r="D2" s="35">
        <v>2.93E-2</v>
      </c>
      <c r="E2" s="7">
        <v>145.435</v>
      </c>
      <c r="F2" s="7">
        <v>0.16122782999999999</v>
      </c>
      <c r="I2" s="18" t="s">
        <v>116</v>
      </c>
      <c r="J2" s="36" t="s">
        <v>117</v>
      </c>
    </row>
    <row r="3" spans="1:10" ht="15.75" customHeight="1" x14ac:dyDescent="0.25">
      <c r="A3" s="35">
        <v>2017</v>
      </c>
      <c r="B3" s="18" t="s">
        <v>43</v>
      </c>
      <c r="C3" s="7">
        <v>0.36521799999999999</v>
      </c>
      <c r="D3" s="35">
        <v>3.4599999999999999E-2</v>
      </c>
      <c r="E3" s="7">
        <v>156.94</v>
      </c>
      <c r="F3" s="7">
        <v>0.17285196</v>
      </c>
      <c r="I3" s="18" t="s">
        <v>112</v>
      </c>
      <c r="J3" s="36" t="s">
        <v>118</v>
      </c>
    </row>
    <row r="4" spans="1:10" ht="15.75" customHeight="1" x14ac:dyDescent="0.25">
      <c r="A4" s="35">
        <v>2018</v>
      </c>
      <c r="B4" s="18" t="s">
        <v>43</v>
      </c>
      <c r="C4" s="7">
        <v>0.38781500000000002</v>
      </c>
      <c r="D4" s="35">
        <v>3.7600000000000001E-2</v>
      </c>
      <c r="E4" s="7">
        <v>161.773</v>
      </c>
      <c r="F4" s="7">
        <v>0.18508417999999999</v>
      </c>
      <c r="I4" s="18" t="s">
        <v>119</v>
      </c>
      <c r="J4" s="36" t="s">
        <v>120</v>
      </c>
    </row>
    <row r="5" spans="1:10" ht="15.75" customHeight="1" x14ac:dyDescent="0.25">
      <c r="A5" s="35">
        <v>2019</v>
      </c>
      <c r="B5" s="18" t="s">
        <v>43</v>
      </c>
      <c r="C5" s="7">
        <v>0.41181000000000001</v>
      </c>
      <c r="D5" s="35">
        <v>2.7799999999999998E-2</v>
      </c>
      <c r="E5" s="7">
        <v>163.197</v>
      </c>
      <c r="F5" s="7">
        <v>0.19764288999999999</v>
      </c>
      <c r="I5" s="23" t="s">
        <v>121</v>
      </c>
      <c r="J5" s="37" t="s">
        <v>122</v>
      </c>
    </row>
    <row r="6" spans="1:10" ht="15.75" customHeight="1" x14ac:dyDescent="0.25">
      <c r="A6" s="35">
        <v>2020</v>
      </c>
      <c r="B6" s="18" t="s">
        <v>43</v>
      </c>
      <c r="C6" s="7">
        <v>0.43729000000000001</v>
      </c>
      <c r="D6" s="35">
        <v>1.7500000000000002E-2</v>
      </c>
      <c r="E6" s="7">
        <v>173.39599999999999</v>
      </c>
      <c r="F6" s="7">
        <v>0.19314495000000001</v>
      </c>
      <c r="I6" s="24"/>
      <c r="J6" s="36"/>
    </row>
    <row r="7" spans="1:10" ht="15.75" customHeight="1" x14ac:dyDescent="0.25">
      <c r="A7" s="35">
        <v>2021</v>
      </c>
      <c r="B7" s="18" t="s">
        <v>43</v>
      </c>
      <c r="C7" s="7">
        <v>0.46434599999999998</v>
      </c>
      <c r="D7" s="35">
        <v>1.6500000000000001E-2</v>
      </c>
      <c r="E7" s="7">
        <v>191.74</v>
      </c>
      <c r="F7" s="7">
        <v>0.20041402999999999</v>
      </c>
      <c r="I7" s="24"/>
      <c r="J7" s="36"/>
    </row>
    <row r="8" spans="1:10" ht="15.75" customHeight="1" x14ac:dyDescent="0.25">
      <c r="A8" s="35">
        <v>2016</v>
      </c>
      <c r="B8" s="18" t="s">
        <v>45</v>
      </c>
      <c r="C8" s="7">
        <v>0.20305599999999999</v>
      </c>
      <c r="D8" s="35">
        <v>2.47E-2</v>
      </c>
      <c r="E8" s="7">
        <v>21.172000000000001</v>
      </c>
      <c r="F8" s="7">
        <v>5.8831080000000001E-2</v>
      </c>
    </row>
    <row r="9" spans="1:10" ht="15.75" customHeight="1" x14ac:dyDescent="0.25">
      <c r="A9" s="35">
        <v>2017</v>
      </c>
      <c r="B9" s="18" t="s">
        <v>45</v>
      </c>
      <c r="C9" s="7">
        <v>0.21562000000000001</v>
      </c>
      <c r="D9" s="35">
        <v>3.0099999999999998E-2</v>
      </c>
      <c r="E9" s="7">
        <v>23.233000000000001</v>
      </c>
      <c r="F9" s="7">
        <v>6.2202010000000002E-2</v>
      </c>
    </row>
    <row r="10" spans="1:10" ht="15.75" customHeight="1" x14ac:dyDescent="0.25">
      <c r="A10" s="35">
        <v>2018</v>
      </c>
      <c r="B10" s="18" t="s">
        <v>45</v>
      </c>
      <c r="C10" s="7">
        <v>0.22896</v>
      </c>
      <c r="D10" s="35">
        <v>4.2299999999999997E-2</v>
      </c>
      <c r="E10" s="7">
        <v>25.271999999999998</v>
      </c>
      <c r="F10" s="7">
        <v>6.5845089999999995E-2</v>
      </c>
    </row>
    <row r="11" spans="1:10" ht="15.75" customHeight="1" x14ac:dyDescent="0.25">
      <c r="A11" s="35">
        <v>2019</v>
      </c>
      <c r="B11" s="18" t="s">
        <v>45</v>
      </c>
      <c r="C11" s="7">
        <v>0.24312700000000001</v>
      </c>
      <c r="D11" s="35">
        <v>4.2799999999999998E-2</v>
      </c>
      <c r="E11" s="7">
        <v>27.786000000000001</v>
      </c>
      <c r="F11" s="7">
        <v>6.9406529999999994E-2</v>
      </c>
    </row>
    <row r="12" spans="1:10" ht="15.75" customHeight="1" x14ac:dyDescent="0.25">
      <c r="A12" s="35">
        <v>2020</v>
      </c>
      <c r="B12" s="18" t="s">
        <v>45</v>
      </c>
      <c r="C12" s="7">
        <v>0.25817000000000001</v>
      </c>
      <c r="D12" s="35">
        <v>2.81E-2</v>
      </c>
      <c r="E12" s="7">
        <v>29.507000000000001</v>
      </c>
      <c r="F12" s="7">
        <v>6.7619240000000011E-2</v>
      </c>
    </row>
    <row r="13" spans="1:10" ht="15.75" customHeight="1" x14ac:dyDescent="0.25">
      <c r="A13" s="35">
        <v>2021</v>
      </c>
      <c r="B13" s="18" t="s">
        <v>45</v>
      </c>
      <c r="C13" s="7">
        <v>0.27414300000000003</v>
      </c>
      <c r="D13" s="35">
        <v>1.61E-2</v>
      </c>
      <c r="E13" s="7">
        <v>31.06</v>
      </c>
      <c r="F13" s="7">
        <v>6.9796940000000002E-2</v>
      </c>
    </row>
    <row r="14" spans="1:10" ht="15.75" customHeight="1" x14ac:dyDescent="0.25">
      <c r="A14" s="35">
        <v>2016</v>
      </c>
      <c r="B14" s="18" t="s">
        <v>41</v>
      </c>
      <c r="C14" s="7">
        <v>8.6405999999999997E-2</v>
      </c>
      <c r="D14" s="35">
        <v>3.5999999999999997E-2</v>
      </c>
      <c r="E14" s="7">
        <v>37.561</v>
      </c>
      <c r="F14" s="7">
        <v>2.7002249999999998E-2</v>
      </c>
    </row>
    <row r="15" spans="1:10" ht="15.75" customHeight="1" x14ac:dyDescent="0.25">
      <c r="A15" s="35">
        <v>2017</v>
      </c>
      <c r="B15" s="18" t="s">
        <v>41</v>
      </c>
      <c r="C15" s="7">
        <v>9.1752E-2</v>
      </c>
      <c r="D15" s="35">
        <v>4.5900000000000003E-2</v>
      </c>
      <c r="E15" s="7">
        <v>44.734000000000002</v>
      </c>
      <c r="F15" s="7">
        <v>2.8654969999999998E-2</v>
      </c>
    </row>
    <row r="16" spans="1:10" ht="15.75" customHeight="1" x14ac:dyDescent="0.25">
      <c r="A16" s="35">
        <v>2018</v>
      </c>
      <c r="B16" s="18" t="s">
        <v>41</v>
      </c>
      <c r="C16" s="7">
        <v>9.7429000000000002E-2</v>
      </c>
      <c r="D16" s="35">
        <v>3.6900000000000002E-2</v>
      </c>
      <c r="E16" s="7">
        <v>54.558</v>
      </c>
      <c r="F16" s="7">
        <v>3.0413570000000001E-2</v>
      </c>
    </row>
    <row r="17" spans="1:6" ht="15.75" customHeight="1" x14ac:dyDescent="0.25">
      <c r="A17" s="35">
        <v>2019</v>
      </c>
      <c r="B17" s="18" t="s">
        <v>41</v>
      </c>
      <c r="C17" s="7">
        <v>0.10345699999999999</v>
      </c>
      <c r="D17" s="35">
        <v>3.0200000000000001E-2</v>
      </c>
      <c r="E17" s="7">
        <v>62.006</v>
      </c>
      <c r="F17" s="7">
        <v>3.2295730000000002E-2</v>
      </c>
    </row>
    <row r="18" spans="1:6" ht="15.75" customHeight="1" x14ac:dyDescent="0.25">
      <c r="A18" s="35">
        <v>2020</v>
      </c>
      <c r="B18" s="18" t="s">
        <v>41</v>
      </c>
      <c r="C18" s="7">
        <v>0.109858</v>
      </c>
      <c r="D18" s="35">
        <v>2.18E-2</v>
      </c>
      <c r="E18" s="7">
        <v>67.453000000000003</v>
      </c>
      <c r="F18" s="7">
        <v>3.2162740000000002E-2</v>
      </c>
    </row>
    <row r="19" spans="1:6" ht="15.75" customHeight="1" x14ac:dyDescent="0.25">
      <c r="A19" s="35">
        <v>2021</v>
      </c>
      <c r="B19" s="18" t="s">
        <v>41</v>
      </c>
      <c r="C19" s="7">
        <v>0.116656</v>
      </c>
      <c r="D19" s="35">
        <v>1.9300000000000001E-2</v>
      </c>
      <c r="E19" s="7">
        <v>76.125</v>
      </c>
      <c r="F19" s="7">
        <v>3.3372480000000003E-2</v>
      </c>
    </row>
    <row r="20" spans="1:6" ht="15.75" customHeight="1" x14ac:dyDescent="0.25">
      <c r="A20" s="35">
        <v>2016</v>
      </c>
      <c r="B20" s="18" t="s">
        <v>44</v>
      </c>
      <c r="C20" s="7">
        <v>4.0224000000000003E-2</v>
      </c>
      <c r="D20" s="35">
        <v>1.8700000000000001E-2</v>
      </c>
      <c r="E20" s="7">
        <v>31.693999999999999</v>
      </c>
      <c r="F20" s="7">
        <v>1.4077050000000001E-2</v>
      </c>
    </row>
    <row r="21" spans="1:6" ht="15.75" customHeight="1" x14ac:dyDescent="0.25">
      <c r="A21" s="35">
        <v>2017</v>
      </c>
      <c r="B21" s="18" t="s">
        <v>44</v>
      </c>
      <c r="C21" s="7">
        <v>4.2713000000000001E-2</v>
      </c>
      <c r="D21" s="35">
        <v>4.36E-2</v>
      </c>
      <c r="E21" s="7">
        <v>34.052999999999997</v>
      </c>
      <c r="F21" s="7">
        <v>1.4893139999999999E-2</v>
      </c>
    </row>
    <row r="22" spans="1:6" ht="15.75" customHeight="1" x14ac:dyDescent="0.25">
      <c r="A22" s="35">
        <v>2018</v>
      </c>
      <c r="B22" s="18" t="s">
        <v>44</v>
      </c>
      <c r="C22" s="7">
        <v>4.5354999999999999E-2</v>
      </c>
      <c r="D22" s="35">
        <v>2.8000000000000001E-2</v>
      </c>
      <c r="E22" s="7">
        <v>37.79</v>
      </c>
      <c r="F22" s="7">
        <v>1.581718E-2</v>
      </c>
    </row>
    <row r="23" spans="1:6" ht="15.75" customHeight="1" x14ac:dyDescent="0.25">
      <c r="A23" s="35">
        <v>2019</v>
      </c>
      <c r="B23" s="18" t="s">
        <v>44</v>
      </c>
      <c r="C23" s="7">
        <v>4.8162000000000003E-2</v>
      </c>
      <c r="D23" s="35">
        <v>0.02</v>
      </c>
      <c r="E23" s="7">
        <v>42.548000000000002</v>
      </c>
      <c r="F23" s="7">
        <v>1.6812490000000003E-2</v>
      </c>
    </row>
    <row r="24" spans="1:6" ht="15.75" customHeight="1" x14ac:dyDescent="0.25">
      <c r="A24" s="35">
        <v>2020</v>
      </c>
      <c r="B24" s="18" t="s">
        <v>44</v>
      </c>
      <c r="C24" s="7">
        <v>5.1142E-2</v>
      </c>
      <c r="D24" s="35">
        <v>1.1599999999999999E-2</v>
      </c>
      <c r="E24" s="7">
        <v>46.728999999999999</v>
      </c>
      <c r="F24" s="7">
        <v>1.6648439999999997E-2</v>
      </c>
    </row>
    <row r="25" spans="1:6" ht="15.75" customHeight="1" x14ac:dyDescent="0.25">
      <c r="A25" s="35">
        <v>2021</v>
      </c>
      <c r="B25" s="18" t="s">
        <v>44</v>
      </c>
      <c r="C25" s="7">
        <v>5.4306E-2</v>
      </c>
      <c r="D25" s="35">
        <v>1.8100000000000002E-2</v>
      </c>
      <c r="E25" s="7">
        <v>52.527000000000001</v>
      </c>
      <c r="F25" s="7">
        <v>1.7154550000000001E-2</v>
      </c>
    </row>
    <row r="26" spans="1:6" ht="15.75" customHeight="1" x14ac:dyDescent="0.25">
      <c r="A26" s="35">
        <v>2016</v>
      </c>
      <c r="B26" s="18" t="s">
        <v>46</v>
      </c>
      <c r="C26" s="7">
        <v>0.162388</v>
      </c>
      <c r="D26" s="35">
        <v>2.5999999999999999E-2</v>
      </c>
      <c r="E26" s="7">
        <v>15.342000000000001</v>
      </c>
      <c r="F26" s="7">
        <v>4.0263229999999997E-2</v>
      </c>
    </row>
    <row r="27" spans="1:6" ht="15.75" customHeight="1" x14ac:dyDescent="0.25">
      <c r="A27" s="35">
        <v>2017</v>
      </c>
      <c r="B27" s="18" t="s">
        <v>46</v>
      </c>
      <c r="C27" s="7">
        <v>0.172435</v>
      </c>
      <c r="D27" s="35">
        <v>3.9300000000000002E-2</v>
      </c>
      <c r="E27" s="7">
        <v>17.143999999999998</v>
      </c>
      <c r="F27" s="7">
        <v>4.2981279999999997E-2</v>
      </c>
    </row>
    <row r="28" spans="1:6" ht="15.75" customHeight="1" x14ac:dyDescent="0.25">
      <c r="A28" s="35">
        <v>2018</v>
      </c>
      <c r="B28" s="18" t="s">
        <v>46</v>
      </c>
      <c r="C28" s="7">
        <v>0.18310399999999999</v>
      </c>
      <c r="D28" s="35">
        <v>2.86E-2</v>
      </c>
      <c r="E28" s="7">
        <v>19.364000000000001</v>
      </c>
      <c r="F28" s="7">
        <v>4.5978890000000001E-2</v>
      </c>
    </row>
    <row r="29" spans="1:6" ht="15.75" customHeight="1" x14ac:dyDescent="0.25">
      <c r="A29" s="35">
        <v>2019</v>
      </c>
      <c r="B29" s="18" t="s">
        <v>46</v>
      </c>
      <c r="C29" s="7">
        <v>0.19443299999999999</v>
      </c>
      <c r="D29" s="35">
        <v>3.2899999999999999E-2</v>
      </c>
      <c r="E29" s="7">
        <v>21.12</v>
      </c>
      <c r="F29" s="7">
        <v>4.9076580000000002E-2</v>
      </c>
    </row>
    <row r="30" spans="1:6" ht="15.75" customHeight="1" x14ac:dyDescent="0.25">
      <c r="A30" s="35">
        <v>2020</v>
      </c>
      <c r="B30" s="18" t="s">
        <v>46</v>
      </c>
      <c r="C30" s="7">
        <v>0.20646300000000001</v>
      </c>
      <c r="D30" s="35">
        <v>1.78E-2</v>
      </c>
      <c r="E30" s="7">
        <v>22.736000000000001</v>
      </c>
      <c r="F30" s="7">
        <v>4.8135589999999999E-2</v>
      </c>
    </row>
    <row r="31" spans="1:6" ht="15.75" customHeight="1" x14ac:dyDescent="0.25">
      <c r="A31" s="35">
        <v>2021</v>
      </c>
      <c r="B31" s="18" t="s">
        <v>46</v>
      </c>
      <c r="C31" s="7">
        <v>0.21923799999999999</v>
      </c>
      <c r="D31" s="35">
        <v>1.8100000000000002E-2</v>
      </c>
      <c r="E31" s="7">
        <v>28.206</v>
      </c>
      <c r="F31" s="7">
        <v>4.994693E-2</v>
      </c>
    </row>
    <row r="32" spans="1:6" ht="15.75" customHeight="1" x14ac:dyDescent="0.25">
      <c r="A32" s="35">
        <v>2016</v>
      </c>
      <c r="B32" s="18" t="s">
        <v>42</v>
      </c>
      <c r="C32" s="7">
        <v>3.9981999999999997E-2</v>
      </c>
      <c r="D32" s="35">
        <v>2.5700000000000001E-2</v>
      </c>
      <c r="E32" s="7">
        <v>4.13</v>
      </c>
      <c r="F32" s="7">
        <v>7.3794799999999999E-3</v>
      </c>
    </row>
    <row r="33" spans="1:6" ht="15.75" customHeight="1" x14ac:dyDescent="0.25">
      <c r="A33" s="35">
        <v>2017</v>
      </c>
      <c r="B33" s="18" t="s">
        <v>42</v>
      </c>
      <c r="C33" s="7">
        <v>4.2456000000000001E-2</v>
      </c>
      <c r="D33" s="35">
        <v>4.1000000000000002E-2</v>
      </c>
      <c r="E33" s="7">
        <v>3.7109999999999999</v>
      </c>
      <c r="F33" s="7">
        <v>7.7804199999999997E-3</v>
      </c>
    </row>
    <row r="34" spans="1:6" ht="15.75" customHeight="1" x14ac:dyDescent="0.25">
      <c r="A34" s="35">
        <v>2018</v>
      </c>
      <c r="B34" s="18" t="s">
        <v>42</v>
      </c>
      <c r="C34" s="7">
        <v>4.5082999999999998E-2</v>
      </c>
      <c r="D34" s="35">
        <v>2.9499999999999998E-2</v>
      </c>
      <c r="E34" s="7">
        <v>3.6309999999999998</v>
      </c>
      <c r="F34" s="7">
        <v>8.2099200000000008E-3</v>
      </c>
    </row>
    <row r="35" spans="1:6" ht="15.75" customHeight="1" x14ac:dyDescent="0.25">
      <c r="A35" s="35">
        <v>2019</v>
      </c>
      <c r="B35" s="18" t="s">
        <v>42</v>
      </c>
      <c r="C35" s="7">
        <v>4.7871999999999998E-2</v>
      </c>
      <c r="D35" s="35">
        <v>2.3300000000000001E-2</v>
      </c>
      <c r="E35" s="7">
        <v>4.7869999999999999</v>
      </c>
      <c r="F35" s="7">
        <v>8.6640199999999997E-3</v>
      </c>
    </row>
    <row r="36" spans="1:6" ht="15.75" customHeight="1" x14ac:dyDescent="0.25">
      <c r="A36" s="35">
        <v>2020</v>
      </c>
      <c r="B36" s="18" t="s">
        <v>42</v>
      </c>
      <c r="C36" s="7">
        <v>5.0833999999999997E-2</v>
      </c>
      <c r="D36" s="35">
        <v>1.84E-2</v>
      </c>
      <c r="E36" s="7">
        <v>7.0549999999999997</v>
      </c>
      <c r="F36" s="7">
        <v>8.5347199999999991E-3</v>
      </c>
    </row>
    <row r="37" spans="1:6" ht="15.75" customHeight="1" x14ac:dyDescent="0.25">
      <c r="A37" s="35">
        <v>2021</v>
      </c>
      <c r="B37" s="18" t="s">
        <v>42</v>
      </c>
      <c r="C37" s="7">
        <v>5.3978999999999999E-2</v>
      </c>
      <c r="D37" s="35">
        <v>1.7100000000000001E-2</v>
      </c>
      <c r="E37" s="7">
        <v>10.859</v>
      </c>
      <c r="F37" s="7">
        <v>8.8510499999999992E-3</v>
      </c>
    </row>
    <row r="38" spans="1:6" ht="15" x14ac:dyDescent="0.25">
      <c r="A38" s="35">
        <v>2016</v>
      </c>
      <c r="B38" s="18" t="s">
        <v>48</v>
      </c>
      <c r="C38" s="7">
        <v>9.1113E-2</v>
      </c>
      <c r="D38" s="35">
        <v>2.75E-2</v>
      </c>
      <c r="E38" s="7">
        <v>54.128</v>
      </c>
      <c r="F38" s="7">
        <v>1.3225249999999999E-2</v>
      </c>
    </row>
    <row r="39" spans="1:6" ht="15" x14ac:dyDescent="0.25">
      <c r="A39" s="35">
        <v>2017</v>
      </c>
      <c r="B39" s="18" t="s">
        <v>48</v>
      </c>
      <c r="C39" s="7">
        <v>9.6750000000000003E-2</v>
      </c>
      <c r="D39" s="35">
        <v>3.8800000000000001E-2</v>
      </c>
      <c r="E39" s="7">
        <v>58.587000000000003</v>
      </c>
      <c r="F39" s="7">
        <v>1.4027950000000001E-2</v>
      </c>
    </row>
    <row r="40" spans="1:6" ht="15" x14ac:dyDescent="0.25">
      <c r="A40" s="35">
        <v>2018</v>
      </c>
      <c r="B40" s="18" t="s">
        <v>48</v>
      </c>
      <c r="C40" s="7">
        <v>0.10273699999999999</v>
      </c>
      <c r="D40" s="35">
        <v>2.3E-2</v>
      </c>
      <c r="E40" s="7">
        <v>60.262</v>
      </c>
      <c r="F40" s="7">
        <v>1.485911E-2</v>
      </c>
    </row>
    <row r="41" spans="1:6" ht="15" x14ac:dyDescent="0.25">
      <c r="A41" s="35">
        <v>2019</v>
      </c>
      <c r="B41" s="18" t="s">
        <v>48</v>
      </c>
      <c r="C41" s="7">
        <v>0.109093</v>
      </c>
      <c r="D41" s="35">
        <v>1.72E-2</v>
      </c>
      <c r="E41" s="7">
        <v>68.451999999999998</v>
      </c>
      <c r="F41" s="7">
        <v>1.5746119999999999E-2</v>
      </c>
    </row>
    <row r="42" spans="1:6" ht="15" x14ac:dyDescent="0.25">
      <c r="A42" s="35">
        <v>2020</v>
      </c>
      <c r="B42" s="18" t="s">
        <v>48</v>
      </c>
      <c r="C42" s="7">
        <v>0.115843</v>
      </c>
      <c r="D42" s="35">
        <v>1.61E-2</v>
      </c>
      <c r="E42" s="7">
        <v>78.881</v>
      </c>
      <c r="F42" s="7">
        <v>1.5430019999999999E-2</v>
      </c>
    </row>
    <row r="43" spans="1:6" ht="15" x14ac:dyDescent="0.25">
      <c r="A43" s="35">
        <v>2021</v>
      </c>
      <c r="B43" s="18" t="s">
        <v>48</v>
      </c>
      <c r="C43" s="7">
        <v>0.12300999999999999</v>
      </c>
      <c r="D43" s="35">
        <v>1.17E-2</v>
      </c>
      <c r="E43" s="7">
        <v>91.144999999999996</v>
      </c>
      <c r="F43" s="7">
        <v>1.5981249999999999E-2</v>
      </c>
    </row>
  </sheetData>
  <hyperlinks>
    <hyperlink ref="J2" r:id="rId1" xr:uid="{00000000-0004-0000-0600-000000000000}"/>
    <hyperlink ref="J3" r:id="rId2" xr:uid="{00000000-0004-0000-0600-000001000000}"/>
    <hyperlink ref="J4" r:id="rId3" xr:uid="{00000000-0004-0000-0600-000002000000}"/>
    <hyperlink ref="J5" r:id="rId4" xr:uid="{00000000-0004-0000-06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PDRB Menurut Pengeluaran</vt:lpstr>
      <vt:lpstr>PDRB ADHK Triliun</vt:lpstr>
      <vt:lpstr>PBS BUS&amp;UUS</vt:lpstr>
      <vt:lpstr>Inflasi Jawa Barat</vt:lpstr>
      <vt:lpstr>Inflasi Jabar</vt:lpstr>
      <vt:lpstr>Jumlah UMKM</vt:lpstr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HET</cp:lastModifiedBy>
  <dcterms:modified xsi:type="dcterms:W3CDTF">2023-03-03T04:36:37Z</dcterms:modified>
</cp:coreProperties>
</file>